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Status as on 30.09.2020 " sheetId="1" r:id="rId1"/>
  </sheets>
  <definedNames>
    <definedName name="_xlnm._FilterDatabase" localSheetId="0" hidden="1">'Status as on 30.09.2020 '!$A$1:$L$465</definedName>
    <definedName name="_xlnm.Print_Titles" localSheetId="0">'Status as on 30.09.2020 '!$4:$4</definedName>
    <definedName name="Z_2EBB09E0_67DA_41E9_8265_00F5B0C54C78_.wvu.PrintArea" localSheetId="0" hidden="1">'Status as on 30.09.2020 '!$A$1:$L$465</definedName>
    <definedName name="Z_2EBB09E0_67DA_41E9_8265_00F5B0C54C78_.wvu.PrintTitles" localSheetId="0" hidden="1">'Status as on 30.09.2020 '!$4:$4</definedName>
    <definedName name="Z_5C8A204A_8BF3_4F72_877E_C51AF3345954_.wvu.PrintArea" localSheetId="0" hidden="1">'Status as on 30.09.2020 '!$A$1:$K$465</definedName>
    <definedName name="Z_5C8A204A_8BF3_4F72_877E_C51AF3345954_.wvu.PrintTitles" localSheetId="0" hidden="1">'Status as on 30.09.2020 '!$4:$4</definedName>
    <definedName name="Z_67DA9FA9_CE6F_42D4_8C07_EAA26FE589AF_.wvu.PrintArea" localSheetId="0" hidden="1">'Status as on 30.09.2020 '!$A$1:$L$465</definedName>
    <definedName name="Z_67DA9FA9_CE6F_42D4_8C07_EAA26FE589AF_.wvu.PrintTitles" localSheetId="0" hidden="1">'Status as on 30.09.2020 '!$4:$4</definedName>
    <definedName name="Z_85BE1F0F_E626_4557_8C18_E619092754FC_.wvu.PrintArea" localSheetId="0" hidden="1">'Status as on 30.09.2020 '!$A$1:$K$465</definedName>
    <definedName name="Z_85BE1F0F_E626_4557_8C18_E619092754FC_.wvu.PrintTitles" localSheetId="0" hidden="1">'Status as on 30.09.2020 '!$4:$4</definedName>
  </definedNames>
  <calcPr calcId="125725"/>
  <customWorkbookViews>
    <customWorkbookView name="Nabeel Ahmed - Personal View" guid="{2EBB09E0-67DA-41E9-8265-00F5B0C54C78}" mergeInterval="0" personalView="1" maximized="1" xWindow="-8" yWindow="-8" windowWidth="1382" windowHeight="744" activeSheetId="1"/>
    <customWorkbookView name="Nikhil Utture - Personal View" guid="{5C8A204A-8BF3-4F72-877E-C51AF3345954}" mergeInterval="0" personalView="1" maximized="1" windowWidth="1362" windowHeight="523" activeSheetId="1"/>
    <customWorkbookView name="levovo - Personal View" guid="{85BE1F0F-E626-4557-8C18-E619092754FC}" mergeInterval="0" personalView="1" maximized="1" xWindow="1" yWindow="1" windowWidth="1440" windowHeight="670" activeSheetId="1"/>
    <customWorkbookView name="HCL - Personal View" guid="{67DA9FA9-CE6F-42D4-8C07-EAA26FE589AF}" mergeInterval="0" personalView="1" maximized="1" xWindow="1" yWindow="1" windowWidth="1280" windowHeight="794" activeSheetId="1"/>
  </customWorkbookViews>
  <fileRecoveryPr autoRecover="0"/>
</workbook>
</file>

<file path=xl/calcChain.xml><?xml version="1.0" encoding="utf-8"?>
<calcChain xmlns="http://schemas.openxmlformats.org/spreadsheetml/2006/main">
  <c r="K188" i="1"/>
  <c r="K407"/>
  <c r="K367"/>
  <c r="K361"/>
  <c r="I148"/>
  <c r="I144"/>
  <c r="I131"/>
  <c r="K128"/>
  <c r="K34"/>
  <c r="I451"/>
  <c r="K193"/>
  <c r="K190"/>
  <c r="K187"/>
  <c r="K185"/>
  <c r="K183"/>
  <c r="I308" l="1"/>
  <c r="K283"/>
  <c r="I283"/>
  <c r="K426"/>
  <c r="H406"/>
  <c r="H308"/>
  <c r="J367" l="1"/>
  <c r="J426"/>
  <c r="J229"/>
  <c r="K229" s="1"/>
  <c r="J219"/>
  <c r="K219" s="1"/>
  <c r="J181"/>
  <c r="J173"/>
  <c r="J165"/>
  <c r="J128"/>
  <c r="J120"/>
  <c r="K120" s="1"/>
  <c r="J86"/>
  <c r="K86" s="1"/>
  <c r="J78"/>
  <c r="J67"/>
  <c r="K67" s="1"/>
  <c r="K78"/>
  <c r="I68"/>
  <c r="K59"/>
  <c r="J59"/>
  <c r="J49"/>
  <c r="J34"/>
  <c r="H103"/>
  <c r="H144"/>
  <c r="H148"/>
  <c r="H277"/>
  <c r="I406"/>
  <c r="I410"/>
  <c r="I103"/>
  <c r="I277"/>
  <c r="H410" l="1"/>
  <c r="H131"/>
  <c r="I87"/>
  <c r="H68"/>
  <c r="J68" l="1"/>
  <c r="I95" l="1"/>
  <c r="J269" l="1"/>
  <c r="K269" s="1"/>
  <c r="J270"/>
  <c r="K270" s="1"/>
  <c r="J271"/>
  <c r="K271" s="1"/>
  <c r="J103"/>
  <c r="J465"/>
  <c r="K465" s="1"/>
  <c r="J464"/>
  <c r="K464" s="1"/>
  <c r="J463"/>
  <c r="K463" s="1"/>
  <c r="J462"/>
  <c r="K462" s="1"/>
  <c r="J460"/>
  <c r="K460" s="1"/>
  <c r="J459"/>
  <c r="K459" s="1"/>
  <c r="J458"/>
  <c r="K458" s="1"/>
  <c r="K457"/>
  <c r="J454"/>
  <c r="K454" s="1"/>
  <c r="J453"/>
  <c r="K453" s="1"/>
  <c r="J452"/>
  <c r="K452" s="1"/>
  <c r="H451"/>
  <c r="J451" s="1"/>
  <c r="K451" s="1"/>
  <c r="J450"/>
  <c r="K450" s="1"/>
  <c r="J449"/>
  <c r="K449" s="1"/>
  <c r="J448"/>
  <c r="K448" s="1"/>
  <c r="J447"/>
  <c r="K447" s="1"/>
  <c r="J446"/>
  <c r="K446" s="1"/>
  <c r="K445"/>
  <c r="K444"/>
  <c r="K443"/>
  <c r="K442"/>
  <c r="K441"/>
  <c r="J439"/>
  <c r="K439" s="1"/>
  <c r="J438"/>
  <c r="K438" s="1"/>
  <c r="J437"/>
  <c r="K437" s="1"/>
  <c r="J436"/>
  <c r="K436" s="1"/>
  <c r="J435"/>
  <c r="K435" s="1"/>
  <c r="J434"/>
  <c r="K434" s="1"/>
  <c r="J433"/>
  <c r="K433" s="1"/>
  <c r="J432"/>
  <c r="K432" s="1"/>
  <c r="J430"/>
  <c r="K430" s="1"/>
  <c r="J429"/>
  <c r="K429" s="1"/>
  <c r="J428"/>
  <c r="K428" s="1"/>
  <c r="J427"/>
  <c r="K427" s="1"/>
  <c r="J410"/>
  <c r="J409"/>
  <c r="K409" s="1"/>
  <c r="J408"/>
  <c r="J407"/>
  <c r="J406"/>
  <c r="J405"/>
  <c r="K405" s="1"/>
  <c r="J404"/>
  <c r="K404" s="1"/>
  <c r="J403"/>
  <c r="K403" s="1"/>
  <c r="J402"/>
  <c r="J400"/>
  <c r="K400" s="1"/>
  <c r="J399"/>
  <c r="K399" s="1"/>
  <c r="J398"/>
  <c r="K398" s="1"/>
  <c r="J397"/>
  <c r="K397" s="1"/>
  <c r="J396"/>
  <c r="K396" s="1"/>
  <c r="J395"/>
  <c r="K395" s="1"/>
  <c r="J393"/>
  <c r="K393" s="1"/>
  <c r="K392"/>
  <c r="J390"/>
  <c r="K390" s="1"/>
  <c r="J389"/>
  <c r="K389" s="1"/>
  <c r="K388"/>
  <c r="J387"/>
  <c r="K387" s="1"/>
  <c r="J386"/>
  <c r="K386" s="1"/>
  <c r="K385"/>
  <c r="J384"/>
  <c r="K384" s="1"/>
  <c r="J383"/>
  <c r="K383" s="1"/>
  <c r="J382"/>
  <c r="K382" s="1"/>
  <c r="J381"/>
  <c r="K381" s="1"/>
  <c r="J380"/>
  <c r="K380" s="1"/>
  <c r="J379"/>
  <c r="K379" s="1"/>
  <c r="J378"/>
  <c r="K378" s="1"/>
  <c r="J377"/>
  <c r="K377" s="1"/>
  <c r="J376"/>
  <c r="K376" s="1"/>
  <c r="J375"/>
  <c r="K375" s="1"/>
  <c r="J374"/>
  <c r="K374" s="1"/>
  <c r="J373"/>
  <c r="K373" s="1"/>
  <c r="J372"/>
  <c r="K372" s="1"/>
  <c r="J371"/>
  <c r="K371" s="1"/>
  <c r="K370"/>
  <c r="J369"/>
  <c r="K369" s="1"/>
  <c r="J368"/>
  <c r="K368" s="1"/>
  <c r="J366"/>
  <c r="K366" s="1"/>
  <c r="J365"/>
  <c r="K365" s="1"/>
  <c r="J364"/>
  <c r="K364" s="1"/>
  <c r="J363"/>
  <c r="K363" s="1"/>
  <c r="J362"/>
  <c r="K362" s="1"/>
  <c r="J361"/>
  <c r="J360"/>
  <c r="K360" s="1"/>
  <c r="J359"/>
  <c r="K359" s="1"/>
  <c r="K358"/>
  <c r="J357"/>
  <c r="K357" s="1"/>
  <c r="J356"/>
  <c r="K356" s="1"/>
  <c r="K355"/>
  <c r="J354"/>
  <c r="K354" s="1"/>
  <c r="J353"/>
  <c r="K353" s="1"/>
  <c r="J352"/>
  <c r="K352" s="1"/>
  <c r="J351"/>
  <c r="K351" s="1"/>
  <c r="J350"/>
  <c r="K350" s="1"/>
  <c r="J349"/>
  <c r="K349" s="1"/>
  <c r="J348"/>
  <c r="K348" s="1"/>
  <c r="J347"/>
  <c r="K347" s="1"/>
  <c r="J346"/>
  <c r="K346" s="1"/>
  <c r="J345"/>
  <c r="K345" s="1"/>
  <c r="J344"/>
  <c r="K344" s="1"/>
  <c r="J343"/>
  <c r="K343" s="1"/>
  <c r="J342"/>
  <c r="K342" s="1"/>
  <c r="J341"/>
  <c r="K341" s="1"/>
  <c r="J340"/>
  <c r="K340" s="1"/>
  <c r="J339"/>
  <c r="K339" s="1"/>
  <c r="J338"/>
  <c r="K338" s="1"/>
  <c r="J337"/>
  <c r="K337" s="1"/>
  <c r="J334"/>
  <c r="K334" s="1"/>
  <c r="J333"/>
  <c r="K333" s="1"/>
  <c r="J332"/>
  <c r="K332" s="1"/>
  <c r="J331"/>
  <c r="K331" s="1"/>
  <c r="J330"/>
  <c r="K330" s="1"/>
  <c r="J328"/>
  <c r="K328" s="1"/>
  <c r="J327"/>
  <c r="K327" s="1"/>
  <c r="J326"/>
  <c r="K326" s="1"/>
  <c r="J324"/>
  <c r="K324" s="1"/>
  <c r="J323"/>
  <c r="K323" s="1"/>
  <c r="J322"/>
  <c r="K322" s="1"/>
  <c r="J321"/>
  <c r="K321" s="1"/>
  <c r="J320"/>
  <c r="K320" s="1"/>
  <c r="J319"/>
  <c r="K319" s="1"/>
  <c r="J318"/>
  <c r="K318" s="1"/>
  <c r="J317"/>
  <c r="K317" s="1"/>
  <c r="J314"/>
  <c r="K314" s="1"/>
  <c r="J313"/>
  <c r="K313" s="1"/>
  <c r="J312"/>
  <c r="K312" s="1"/>
  <c r="J311"/>
  <c r="J310"/>
  <c r="K310" s="1"/>
  <c r="J309"/>
  <c r="K309" s="1"/>
  <c r="J308"/>
  <c r="K308" s="1"/>
  <c r="G308"/>
  <c r="J307"/>
  <c r="J306"/>
  <c r="J305"/>
  <c r="K305" s="1"/>
  <c r="J304"/>
  <c r="K304" s="1"/>
  <c r="J303"/>
  <c r="K303" s="1"/>
  <c r="J302"/>
  <c r="G302"/>
  <c r="J301"/>
  <c r="J300"/>
  <c r="K300" s="1"/>
  <c r="J299"/>
  <c r="K299" s="1"/>
  <c r="J298"/>
  <c r="K298" s="1"/>
  <c r="J297"/>
  <c r="K297" s="1"/>
  <c r="J296"/>
  <c r="K296" s="1"/>
  <c r="J295"/>
  <c r="K295" s="1"/>
  <c r="J294"/>
  <c r="K294" s="1"/>
  <c r="J293"/>
  <c r="K293" s="1"/>
  <c r="J292"/>
  <c r="K292" s="1"/>
  <c r="J291"/>
  <c r="K291" s="1"/>
  <c r="J290"/>
  <c r="K290" s="1"/>
  <c r="J289"/>
  <c r="K289" s="1"/>
  <c r="J288"/>
  <c r="K288" s="1"/>
  <c r="J287"/>
  <c r="K287" s="1"/>
  <c r="J286"/>
  <c r="K286" s="1"/>
  <c r="J285"/>
  <c r="K285" s="1"/>
  <c r="J284"/>
  <c r="K284" s="1"/>
  <c r="J283"/>
  <c r="G283"/>
  <c r="J282"/>
  <c r="J281"/>
  <c r="J279"/>
  <c r="K279" s="1"/>
  <c r="J277"/>
  <c r="K277" s="1"/>
  <c r="J276"/>
  <c r="K276" s="1"/>
  <c r="J275"/>
  <c r="K275" s="1"/>
  <c r="J274"/>
  <c r="K274" s="1"/>
  <c r="J273"/>
  <c r="K273" s="1"/>
  <c r="J267"/>
  <c r="K267" s="1"/>
  <c r="J266"/>
  <c r="K266" s="1"/>
  <c r="J265"/>
  <c r="K265" s="1"/>
  <c r="J263"/>
  <c r="K263" s="1"/>
  <c r="J262"/>
  <c r="K262" s="1"/>
  <c r="J261"/>
  <c r="K261" s="1"/>
  <c r="J260"/>
  <c r="K260" s="1"/>
  <c r="J259"/>
  <c r="K259" s="1"/>
  <c r="J258"/>
  <c r="K258" s="1"/>
  <c r="J257"/>
  <c r="K257" s="1"/>
  <c r="J256"/>
  <c r="K256" s="1"/>
  <c r="J254"/>
  <c r="K254" s="1"/>
  <c r="J252"/>
  <c r="K252" s="1"/>
  <c r="J251"/>
  <c r="J249"/>
  <c r="K249" s="1"/>
  <c r="J248"/>
  <c r="K248" s="1"/>
  <c r="J247"/>
  <c r="J246"/>
  <c r="K246" s="1"/>
  <c r="J245"/>
  <c r="K245" s="1"/>
  <c r="J243"/>
  <c r="K243" s="1"/>
  <c r="J242"/>
  <c r="K242" s="1"/>
  <c r="J241"/>
  <c r="K241" s="1"/>
  <c r="J239"/>
  <c r="K239" s="1"/>
  <c r="J238"/>
  <c r="J237"/>
  <c r="J236"/>
  <c r="K236" s="1"/>
  <c r="J234"/>
  <c r="K234" s="1"/>
  <c r="J233"/>
  <c r="K233" s="1"/>
  <c r="J232"/>
  <c r="K232" s="1"/>
  <c r="J231"/>
  <c r="K231" s="1"/>
  <c r="J230"/>
  <c r="K230" s="1"/>
  <c r="J208"/>
  <c r="K208" s="1"/>
  <c r="J207"/>
  <c r="K207" s="1"/>
  <c r="J206"/>
  <c r="K206" s="1"/>
  <c r="J205"/>
  <c r="K205" s="1"/>
  <c r="J204"/>
  <c r="K204" s="1"/>
  <c r="J203"/>
  <c r="K203" s="1"/>
  <c r="J202"/>
  <c r="K202" s="1"/>
  <c r="J201"/>
  <c r="K201" s="1"/>
  <c r="J199"/>
  <c r="K199" s="1"/>
  <c r="J198"/>
  <c r="K198" s="1"/>
  <c r="J197"/>
  <c r="K197" s="1"/>
  <c r="G196"/>
  <c r="J195"/>
  <c r="K195" s="1"/>
  <c r="J194"/>
  <c r="K194" s="1"/>
  <c r="J193"/>
  <c r="J192"/>
  <c r="K192" s="1"/>
  <c r="J190"/>
  <c r="J189"/>
  <c r="K189" s="1"/>
  <c r="J188"/>
  <c r="J187"/>
  <c r="J186"/>
  <c r="K186" s="1"/>
  <c r="J185"/>
  <c r="J184"/>
  <c r="K184" s="1"/>
  <c r="J183"/>
  <c r="J182"/>
  <c r="K182" s="1"/>
  <c r="J149"/>
  <c r="K149" s="1"/>
  <c r="J148"/>
  <c r="K148" s="1"/>
  <c r="J147"/>
  <c r="K147" s="1"/>
  <c r="J146"/>
  <c r="K146" s="1"/>
  <c r="J145"/>
  <c r="K145" s="1"/>
  <c r="J143"/>
  <c r="K143" s="1"/>
  <c r="J142"/>
  <c r="K142" s="1"/>
  <c r="J141"/>
  <c r="K141" s="1"/>
  <c r="J140"/>
  <c r="K140" s="1"/>
  <c r="J139"/>
  <c r="K139" s="1"/>
  <c r="J138"/>
  <c r="K138" s="1"/>
  <c r="J137"/>
  <c r="K137" s="1"/>
  <c r="J136"/>
  <c r="K136" s="1"/>
  <c r="J135"/>
  <c r="K135" s="1"/>
  <c r="J134"/>
  <c r="K134" s="1"/>
  <c r="J133"/>
  <c r="K133" s="1"/>
  <c r="J132"/>
  <c r="K132" s="1"/>
  <c r="J131"/>
  <c r="K131" s="1"/>
  <c r="J130"/>
  <c r="K130" s="1"/>
  <c r="J129"/>
  <c r="K129" s="1"/>
  <c r="J125"/>
  <c r="J102"/>
  <c r="K102" s="1"/>
  <c r="J101"/>
  <c r="J100"/>
  <c r="J99"/>
  <c r="K99" s="1"/>
  <c r="J98"/>
  <c r="K98" s="1"/>
  <c r="J97"/>
  <c r="J96"/>
  <c r="H95"/>
  <c r="J94"/>
  <c r="K94" s="1"/>
  <c r="J93"/>
  <c r="K93" s="1"/>
  <c r="J92"/>
  <c r="K92" s="1"/>
  <c r="J91"/>
  <c r="K91" s="1"/>
  <c r="J90"/>
  <c r="K90" s="1"/>
  <c r="J89"/>
  <c r="K89" s="1"/>
  <c r="J88"/>
  <c r="K88" s="1"/>
  <c r="H87"/>
  <c r="J87" s="1"/>
  <c r="K87" s="1"/>
  <c r="K68"/>
  <c r="J18"/>
  <c r="K18" s="1"/>
  <c r="J17"/>
  <c r="K17" s="1"/>
  <c r="J16"/>
  <c r="K16" s="1"/>
  <c r="J15"/>
  <c r="K15" s="1"/>
  <c r="J14"/>
  <c r="K14" s="1"/>
  <c r="J13"/>
  <c r="K13" s="1"/>
  <c r="J12"/>
  <c r="K12" s="1"/>
  <c r="J10"/>
  <c r="K10" s="1"/>
  <c r="J9"/>
  <c r="K9" s="1"/>
  <c r="J8"/>
  <c r="K8" s="1"/>
  <c r="J7"/>
  <c r="K7" s="1"/>
  <c r="J6"/>
  <c r="K6" s="1"/>
  <c r="J253" l="1"/>
  <c r="K253" s="1"/>
  <c r="K251"/>
  <c r="J196"/>
  <c r="K196" s="1"/>
  <c r="J95"/>
  <c r="K95" s="1"/>
  <c r="J144"/>
  <c r="K144" s="1"/>
  <c r="J401"/>
  <c r="K401" s="1"/>
</calcChain>
</file>

<file path=xl/sharedStrings.xml><?xml version="1.0" encoding="utf-8"?>
<sst xmlns="http://schemas.openxmlformats.org/spreadsheetml/2006/main" count="737" uniqueCount="435">
  <si>
    <t xml:space="preserve">Name of State/UT : </t>
  </si>
  <si>
    <t>Sl. No</t>
  </si>
  <si>
    <t>Action Point</t>
  </si>
  <si>
    <t>Difference</t>
  </si>
  <si>
    <t>Administrative structure of State/ UTs</t>
  </si>
  <si>
    <t>Number of Districts</t>
  </si>
  <si>
    <t>Number of Sub Division/ Talukas</t>
  </si>
  <si>
    <t>Number of Blocks</t>
  </si>
  <si>
    <t>Number of Villages</t>
  </si>
  <si>
    <t>Number of Gram Panchayats</t>
  </si>
  <si>
    <r>
      <t xml:space="preserve">Number of </t>
    </r>
    <r>
      <rPr>
        <b/>
        <sz val="11"/>
        <rFont val="Arial"/>
        <family val="2"/>
      </rPr>
      <t>meetings of State Health Mission</t>
    </r>
    <r>
      <rPr>
        <sz val="11"/>
        <rFont val="Arial"/>
        <family val="2"/>
      </rPr>
      <t xml:space="preserve"> held during</t>
    </r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</si>
  <si>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</si>
  <si>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</si>
  <si>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</si>
  <si>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</si>
  <si>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</si>
  <si>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</si>
  <si>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</si>
  <si>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</si>
  <si>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r>
      <t xml:space="preserve">Number of </t>
    </r>
    <r>
      <rPr>
        <b/>
        <sz val="11"/>
        <rFont val="Arial"/>
        <family val="2"/>
      </rPr>
      <t>meetings of District Health Missions</t>
    </r>
    <r>
      <rPr>
        <sz val="11"/>
        <rFont val="Arial"/>
        <family val="2"/>
      </rPr>
      <t xml:space="preserve"> held during</t>
    </r>
  </si>
  <si>
    <t>Number of DLVMCs Constituted</t>
  </si>
  <si>
    <t xml:space="preserve">Number of Rogi Kalyan Samitis registered </t>
  </si>
  <si>
    <t>District Hospitals (DHs)</t>
  </si>
  <si>
    <t>CHCs</t>
  </si>
  <si>
    <t>Other than CHC at or above block level but below District Level</t>
  </si>
  <si>
    <t>PHCs</t>
  </si>
  <si>
    <t>Other Health facilities above SC but below block level (may include APHC etc.)</t>
  </si>
  <si>
    <t>Total</t>
  </si>
  <si>
    <t>Appointment of ASHA</t>
  </si>
  <si>
    <t>2005-06</t>
  </si>
  <si>
    <t>1st module</t>
  </si>
  <si>
    <t>2nd module</t>
  </si>
  <si>
    <t>3rd module</t>
  </si>
  <si>
    <t>4th module</t>
  </si>
  <si>
    <t>5th module</t>
  </si>
  <si>
    <t>6th module &amp; 7th module</t>
  </si>
  <si>
    <t>Round 1</t>
  </si>
  <si>
    <t>Round 2</t>
  </si>
  <si>
    <t>Round 3</t>
  </si>
  <si>
    <t>Round 4</t>
  </si>
  <si>
    <t>Total number of Monthly Village Health &amp; Nutrition Days (VHNDs) held  in the state during</t>
  </si>
  <si>
    <t xml:space="preserve">Number of Village Health Sanitation &amp; Nutrition Committee (VHSNC) Constituted </t>
  </si>
  <si>
    <t>Sub Centre</t>
  </si>
  <si>
    <t>VHSNC</t>
  </si>
  <si>
    <t>Number of VHSNC members trained on functioning of VHSNCs</t>
  </si>
  <si>
    <t>Number of PRI representatives trained on functioning of Community Action</t>
  </si>
  <si>
    <t>Number of personnel (presently employed, including contractual and regular) from Health Department trained on issues related to Community Action under NRHM</t>
  </si>
  <si>
    <t>Other trainings (specify the type of training and the no. of personnel trained)</t>
  </si>
  <si>
    <t>Community monitoring</t>
  </si>
  <si>
    <t>Number of districts where Community Monitoring was undertaken in few blocks</t>
  </si>
  <si>
    <t xml:space="preserve"> in 2011-12</t>
  </si>
  <si>
    <t xml:space="preserve"> in 2012-13</t>
  </si>
  <si>
    <t xml:space="preserve"> in 2013-14</t>
  </si>
  <si>
    <t>Number of districts where Community Monitoring has been expanded to all the blocks</t>
  </si>
  <si>
    <t>No. of Samwad/ Jan Sunwai conducted at</t>
  </si>
  <si>
    <t>State</t>
  </si>
  <si>
    <t>District</t>
  </si>
  <si>
    <t>Block</t>
  </si>
  <si>
    <t>PHC</t>
  </si>
  <si>
    <t>Village</t>
  </si>
  <si>
    <t xml:space="preserve">Number of SCs </t>
  </si>
  <si>
    <t xml:space="preserve">Number of SCs which are functional </t>
  </si>
  <si>
    <t>With Second ANM</t>
  </si>
  <si>
    <t xml:space="preserve">Primary Health Centres (PHCs) </t>
  </si>
  <si>
    <t xml:space="preserve">Number of PHCs </t>
  </si>
  <si>
    <t xml:space="preserve">Total Number of PHCs functioning as 24x7 basis </t>
  </si>
  <si>
    <t>Number of PHCs where 3 Staff Nurses have been posted</t>
  </si>
  <si>
    <t>Functioning 24X7 as on date</t>
  </si>
  <si>
    <t>Strengthened with 3 Staff Nurses</t>
  </si>
  <si>
    <t>Community Health Centre(CHCs)</t>
  </si>
  <si>
    <t xml:space="preserve">Number of Community Health Centre </t>
  </si>
  <si>
    <t xml:space="preserve">Facilities other than CHC at or above block level but below District Level </t>
  </si>
  <si>
    <t>Functioning with three Staff Nurses</t>
  </si>
  <si>
    <t>Number of CHCs</t>
  </si>
  <si>
    <t>Selected for upgradation to IPHS</t>
  </si>
  <si>
    <t>Facility survey  completed 
(Include others also)</t>
  </si>
  <si>
    <t>Physical upgradation started to IPHS</t>
  </si>
  <si>
    <t>Physical upgradation completed to IPHS</t>
  </si>
  <si>
    <t xml:space="preserve">Number of District Hospitals </t>
  </si>
  <si>
    <t>Number of District level Health Facilities other than District Hospital</t>
  </si>
  <si>
    <t>Number of District level Health Facilities (including DHs) which are FRUs</t>
  </si>
  <si>
    <t>First Referral Units (FRU)</t>
  </si>
  <si>
    <t>At PHC level</t>
  </si>
  <si>
    <t>Other than PHC</t>
  </si>
  <si>
    <t>At CHC level</t>
  </si>
  <si>
    <t>Other than CHC</t>
  </si>
  <si>
    <t>Number of General Duty Medical Doctors (GDMOs) i.e. MBBS Doctors in position at various level (Regular)</t>
  </si>
  <si>
    <t xml:space="preserve">New Construction  </t>
  </si>
  <si>
    <t>Sanctioned</t>
  </si>
  <si>
    <t>Completed</t>
  </si>
  <si>
    <t xml:space="preserve">Rennovation/ Upgradation </t>
  </si>
  <si>
    <t>State Programme Management Units, District PMU &amp; Block PMU under NRHM</t>
  </si>
  <si>
    <t>SDHs</t>
  </si>
  <si>
    <t>DHs</t>
  </si>
  <si>
    <t>Decentralised Planning</t>
  </si>
  <si>
    <t xml:space="preserve">Others </t>
  </si>
  <si>
    <r>
      <t xml:space="preserve">Number of </t>
    </r>
    <r>
      <rPr>
        <b/>
        <sz val="11"/>
        <rFont val="Arial"/>
        <family val="2"/>
      </rPr>
      <t>Districts equipped with</t>
    </r>
  </si>
  <si>
    <r>
      <rPr>
        <b/>
        <sz val="11"/>
        <rFont val="Arial"/>
        <family val="2"/>
      </rPr>
      <t>Mobile Medical Units</t>
    </r>
    <r>
      <rPr>
        <sz val="11"/>
        <rFont val="Arial"/>
        <family val="2"/>
      </rPr>
      <t xml:space="preserve"> under NRHM</t>
    </r>
  </si>
  <si>
    <t>Any other Refferal service</t>
  </si>
  <si>
    <t>others (please specify)</t>
  </si>
  <si>
    <t>ERS (108/102/104/other)</t>
  </si>
  <si>
    <t>Number of Health Melas held during</t>
  </si>
  <si>
    <t>Number of districts where IMNCI is implemented</t>
  </si>
  <si>
    <t>Total number of People trained on IMNCI as on date</t>
  </si>
  <si>
    <t>Total number of Districts covered by MNGOs</t>
  </si>
  <si>
    <t>Ayurveda Yoga Unani Siddha Homeopathy (AYUSH)</t>
  </si>
  <si>
    <t>Whether AYUSH Person included in (Y/N)</t>
  </si>
  <si>
    <t>Health Society</t>
  </si>
  <si>
    <t>State Health Mission</t>
  </si>
  <si>
    <t>Rogi Kalyan Samities</t>
  </si>
  <si>
    <t>ASHA Training</t>
  </si>
  <si>
    <t>Number where AYUSH facilities is available as on date</t>
  </si>
  <si>
    <t xml:space="preserve">DH </t>
  </si>
  <si>
    <t>CHC</t>
  </si>
  <si>
    <t>other than CHC at or above block level but below district level</t>
  </si>
  <si>
    <t>other health facilities above SC but below block level</t>
  </si>
  <si>
    <t>Number of contractual appointments under NRHM</t>
  </si>
  <si>
    <t>AYUSH Doctors</t>
  </si>
  <si>
    <t>AYUSH Paramedical Staff</t>
  </si>
  <si>
    <t xml:space="preserve"> during 2011-12</t>
  </si>
  <si>
    <t>during 2012-13</t>
  </si>
  <si>
    <t>during 2013-14</t>
  </si>
  <si>
    <t>during 2011-12</t>
  </si>
  <si>
    <t xml:space="preserve">Number of DLVMC Meetings held </t>
  </si>
  <si>
    <t>Total number of MNGOs in the State/ UT as on date</t>
  </si>
  <si>
    <t>other level</t>
  </si>
  <si>
    <t>102-Type</t>
  </si>
  <si>
    <t>104-Type</t>
  </si>
  <si>
    <t>108-Type</t>
  </si>
  <si>
    <r>
      <t xml:space="preserve">Number of General Duty Medical Officers </t>
    </r>
    <r>
      <rPr>
        <u/>
        <sz val="11"/>
        <rFont val="Arial"/>
        <family val="2"/>
      </rPr>
      <t>(GDMOs)</t>
    </r>
    <r>
      <rPr>
        <sz val="11"/>
        <rFont val="Arial"/>
        <family val="2"/>
      </rPr>
      <t xml:space="preserve"> i.e. MBBS Doctors under NRHM in position </t>
    </r>
  </si>
  <si>
    <r>
      <rPr>
        <b/>
        <u/>
        <sz val="11"/>
        <rFont val="Arial"/>
        <family val="2"/>
      </rPr>
      <t>Number of District Hospitals (DHs)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</si>
  <si>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Community Health Centres (CHCs)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</si>
  <si>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Primary Health Centres</t>
    </r>
    <r>
      <rPr>
        <b/>
        <sz val="11"/>
        <rFont val="Arial"/>
        <family val="2"/>
      </rPr>
      <t xml:space="preserve"> (PHCs) where</t>
    </r>
  </si>
  <si>
    <r>
      <rPr>
        <b/>
        <u/>
        <sz val="11"/>
        <rFont val="Arial"/>
        <family val="2"/>
      </rPr>
      <t xml:space="preserve">Number of Sub Centres (SCs) </t>
    </r>
    <r>
      <rPr>
        <b/>
        <sz val="11"/>
        <rFont val="Arial"/>
        <family val="2"/>
      </rPr>
      <t>where</t>
    </r>
  </si>
  <si>
    <t>74</t>
  </si>
  <si>
    <t>90</t>
  </si>
  <si>
    <t>91</t>
  </si>
  <si>
    <t>92</t>
  </si>
  <si>
    <t>75</t>
  </si>
  <si>
    <t>76</t>
  </si>
  <si>
    <t>77</t>
  </si>
  <si>
    <t>78</t>
  </si>
  <si>
    <t>93</t>
  </si>
  <si>
    <t>96</t>
  </si>
  <si>
    <t>Under RBSK</t>
  </si>
  <si>
    <t>2014-15</t>
  </si>
  <si>
    <t>during 2014-15</t>
  </si>
  <si>
    <t>in 2014-15</t>
  </si>
  <si>
    <t xml:space="preserve"> in 2014-15</t>
  </si>
  <si>
    <r>
      <t xml:space="preserve">With </t>
    </r>
    <r>
      <rPr>
        <b/>
        <sz val="11"/>
        <rFont val="Arial"/>
        <family val="2"/>
      </rPr>
      <t>atleast</t>
    </r>
    <r>
      <rPr>
        <sz val="11"/>
        <rFont val="Arial"/>
        <family val="2"/>
      </rPr>
      <t xml:space="preserve"> one ANM</t>
    </r>
  </si>
  <si>
    <t>AYUSH components included in NRHM PIP (Y/N)</t>
  </si>
  <si>
    <t>Others etc.</t>
  </si>
  <si>
    <t>Programme Management Unit (SPMU) set up at State level (Y/N)</t>
  </si>
  <si>
    <t>2015-16</t>
  </si>
  <si>
    <t>during 2015-16</t>
  </si>
  <si>
    <t>in 2015-16</t>
  </si>
  <si>
    <t xml:space="preserve"> in 2015-16</t>
  </si>
  <si>
    <t>No. of Million+ cities</t>
  </si>
  <si>
    <t>No. of 1 Lakh to 10 Lakh population cities</t>
  </si>
  <si>
    <t>No. of 50000 to 1 Lakh population cities</t>
  </si>
  <si>
    <t>No. of District HQ (&gt;30000 &amp; &lt;50000 Population)</t>
  </si>
  <si>
    <t>No. of cities which have completed mapping of urban health facilities</t>
  </si>
  <si>
    <t>Cities where mapping of urban health facilities has been completed</t>
  </si>
  <si>
    <t>No. of cities which have completed identification/mapping of urban slums</t>
  </si>
  <si>
    <t>Cities where identification/mapping of urban slums has been completed</t>
  </si>
  <si>
    <t xml:space="preserve">City/ District Level Vigilance and Monitoring Committees (CLVMC/DLVMCs) </t>
  </si>
  <si>
    <t>Number of CLVMCs Constituted</t>
  </si>
  <si>
    <t>DLVMC+CLVMC constituted</t>
  </si>
  <si>
    <t>Number of CLVMCs Meetings held</t>
  </si>
  <si>
    <t>DLVMC+CLVMC meetings held</t>
  </si>
  <si>
    <t>UCHCs</t>
  </si>
  <si>
    <t>UPHCs</t>
  </si>
  <si>
    <t>Number of Rogi Kalyan Samities (RKS) meeting held</t>
  </si>
  <si>
    <t>Number of ASHAs selected (Rural) during</t>
  </si>
  <si>
    <t>Number of ASHAs selected (Urban) during</t>
  </si>
  <si>
    <t>Total number of ASHAs (Rural) who have received training in</t>
  </si>
  <si>
    <t>Total number of Urban ASHA trained in Induction module</t>
  </si>
  <si>
    <t>Total number of Urban ASHA trained in 6th &amp; 7th Module</t>
  </si>
  <si>
    <t>Total number of ASHA (Urban + rural) trained in 6th &amp; 7th module</t>
  </si>
  <si>
    <t>Number of ASHAs (Rural) in position with Drug kits</t>
  </si>
  <si>
    <t>Number of ASHAs (Urban) in position with Drug kits</t>
  </si>
  <si>
    <t>Number of ASHAs (Rural + Urban) in position with Drug kits</t>
  </si>
  <si>
    <t>Total number of Monthly Urban Health &amp; Nutrition Days (UHNDs) held  in the state during</t>
  </si>
  <si>
    <t>Number of Special ourtreach camps held (Urban)</t>
  </si>
  <si>
    <t>Number of Mahila Arogya Samitis (MAS) formed</t>
  </si>
  <si>
    <t>Number of MAS trained</t>
  </si>
  <si>
    <t>Number of Joint Account operational at SCs &amp; VHSNCs (Rural)</t>
  </si>
  <si>
    <t>Number of RKS members trained on functioning of RKS (Rural)</t>
  </si>
  <si>
    <t>Number of RKS members trained on functioning of RKS (Urban)</t>
  </si>
  <si>
    <t>Total Number of RKS members trained on functioning of RKS (Rural + Urban)</t>
  </si>
  <si>
    <t>Any Other (Pls. Specify)</t>
  </si>
  <si>
    <t>Urban PHCs (UPHCs)</t>
  </si>
  <si>
    <t xml:space="preserve">UPHCs functional with minimum staffing &amp; service package
</t>
  </si>
  <si>
    <t>Urban CHCs (UCHCs)</t>
  </si>
  <si>
    <t xml:space="preserve">Number of Urban Community Health Centre </t>
  </si>
  <si>
    <t>Number of Medical Officers (Part time) at UPHC</t>
  </si>
  <si>
    <t>Number of Specialists at UCHC</t>
  </si>
  <si>
    <t>Number of Specialists (Full Time) at Maternity Home</t>
  </si>
  <si>
    <t>Number of Specialists (Part Time) at Maternity Home</t>
  </si>
  <si>
    <t>Number of Staff Nurses (SNs) at UPHC</t>
  </si>
  <si>
    <t>Number of ANM at UPHC</t>
  </si>
  <si>
    <t>Number of LHV at UPHC</t>
  </si>
  <si>
    <t>Number of Public Health Manager at UPHC</t>
  </si>
  <si>
    <t>No. of staff at SPMU Level</t>
  </si>
  <si>
    <t>No. of staff at DPMU Level</t>
  </si>
  <si>
    <t>No. of staff at CPMU Level</t>
  </si>
  <si>
    <t>Rennovation/ Upgradation (facilities given untied grants)</t>
  </si>
  <si>
    <r>
      <rPr>
        <b/>
        <u/>
        <sz val="11"/>
        <rFont val="Arial"/>
        <family val="2"/>
      </rPr>
      <t>Number of Urban Primary Health Centres</t>
    </r>
    <r>
      <rPr>
        <b/>
        <sz val="11"/>
        <rFont val="Arial"/>
        <family val="2"/>
      </rPr>
      <t xml:space="preserve"> (UPHCs) where</t>
    </r>
  </si>
  <si>
    <r>
      <rPr>
        <b/>
        <u/>
        <sz val="11"/>
        <rFont val="Arial"/>
        <family val="2"/>
      </rPr>
      <t>Number of Urban Community Health Centres (UCHCs)</t>
    </r>
    <r>
      <rPr>
        <b/>
        <sz val="11"/>
        <rFont val="Arial"/>
        <family val="2"/>
      </rPr>
      <t xml:space="preserve"> where</t>
    </r>
  </si>
  <si>
    <t>Functional SQAU</t>
  </si>
  <si>
    <t>Number of monitoring/ supportive visits conducted by SQAU to Urban Health Facilities</t>
  </si>
  <si>
    <t>No. of functional DQAUs in the State</t>
  </si>
  <si>
    <t>Number of monitoring/ supportive visits conducted by DQAU to Urban Health Facilities</t>
  </si>
  <si>
    <t>99</t>
  </si>
  <si>
    <t>100</t>
  </si>
  <si>
    <t>101</t>
  </si>
  <si>
    <t>102</t>
  </si>
  <si>
    <t>103</t>
  </si>
  <si>
    <t>National Health Mission</t>
  </si>
  <si>
    <t>No. of cities where vulnerability mapping completed</t>
  </si>
  <si>
    <t xml:space="preserve">Institutional Framework of NHM </t>
  </si>
  <si>
    <t>No. of MOs undergone Orientation/Training under NUHM</t>
  </si>
  <si>
    <t>No. of ANMs undergone Orientation/Training under NUHM</t>
  </si>
  <si>
    <t>No. of Program Management Staff undergone Orientation/Training under NUHM</t>
  </si>
  <si>
    <t>No. of person of ULBs undergone Orientation/Training under NUHM</t>
  </si>
  <si>
    <t>City Planning &amp; Mapping (Facility, Slum &amp; Vulnerability) under NUHM</t>
  </si>
  <si>
    <t>Program Management Staff under NUHM</t>
  </si>
  <si>
    <t>Work under progess</t>
  </si>
  <si>
    <t>No. of SQAC meetings held</t>
  </si>
  <si>
    <t>Number of review meetings conducted by SQAU</t>
  </si>
  <si>
    <t>No. of DQAC meetings held</t>
  </si>
  <si>
    <t>Number of review meetings conducted by DQAU</t>
  </si>
  <si>
    <t>Progress of Infrastructure Development under NHM</t>
  </si>
  <si>
    <t>No. of SNs undergone Orientation/Training</t>
  </si>
  <si>
    <t>Work under progress</t>
  </si>
  <si>
    <t>Operationalization of Maternity Homes</t>
  </si>
  <si>
    <t>Operationalization of UCHCs</t>
  </si>
  <si>
    <t>Operationalization of UPHC - In government building (under NUHM)</t>
  </si>
  <si>
    <t>Operationalization of UPHC - In rented building (under NUHM)</t>
  </si>
  <si>
    <t>Total UPHCs operational under NUHM</t>
  </si>
  <si>
    <t>Number of ASHAs (Urban) in position with HBNC kits</t>
  </si>
  <si>
    <t>Orientation Training under NUHM</t>
  </si>
  <si>
    <t>Total number of patients transported by</t>
  </si>
  <si>
    <t>Any other Ambulances under NHM</t>
  </si>
  <si>
    <t>Cities where vulnerability mapping has been completed</t>
  </si>
  <si>
    <t>No. of Pharmacist undergone Orientation/Training under NUHM</t>
  </si>
  <si>
    <t>No. of LTs undergone Orientation/Training under NUHM</t>
  </si>
  <si>
    <r>
      <rPr>
        <b/>
        <sz val="11"/>
        <rFont val="Arial"/>
        <family val="2"/>
      </rPr>
      <t>Mobile Medical/Health Units</t>
    </r>
    <r>
      <rPr>
        <sz val="11"/>
        <rFont val="Arial"/>
        <family val="2"/>
      </rPr>
      <t xml:space="preserve"> under NUHM</t>
    </r>
  </si>
  <si>
    <t>State QA</t>
  </si>
  <si>
    <t>District QA</t>
  </si>
  <si>
    <t>Number of Health Kiosks</t>
  </si>
  <si>
    <t>Guidance Notes</t>
  </si>
  <si>
    <t>Number of MAS monthly review meetings held</t>
  </si>
  <si>
    <t>No. of cities approved under NUHM &amp; started implementation</t>
  </si>
  <si>
    <t>No. of staff approved under NUHM RoP. And no. of staff in-position as on date.</t>
  </si>
  <si>
    <t>Any other staff (technical or non-technical)</t>
  </si>
  <si>
    <t>No. of ASHA approved under NUHM RoP. And no. of ASHAs selected.</t>
  </si>
  <si>
    <t>Number of ASHAs trained in urban induction.</t>
  </si>
  <si>
    <t>Number of ASHAs trained in urban 6th &amp; 7th modules</t>
  </si>
  <si>
    <t>No. of ASHAs provided HBNC kits.</t>
  </si>
  <si>
    <t>No. of MAS approved under NUHM RoP.                                                                                          No. of MAS formed till date.</t>
  </si>
  <si>
    <t>No. of UHNDs approved in RoP and held.</t>
  </si>
  <si>
    <t>No. of Spl. Outreach approved in RoP and held.</t>
  </si>
  <si>
    <t>Total number of MAS trained</t>
  </si>
  <si>
    <t>No. of personnel orientated/trained on NUHM against the total approved in RoP</t>
  </si>
  <si>
    <t>Auto-Calculation (formulae already placed) - No input required</t>
  </si>
  <si>
    <t>1 MO (full-time), 2 SN, 2 ANM, 1 Pharmacist, 1 LT;
OPD (Min. 6hrs), RMNCH+A services, referral services, basic lab services.</t>
  </si>
  <si>
    <t>Status of new construction - completed</t>
  </si>
  <si>
    <t>Status of new construction - Work under progress</t>
  </si>
  <si>
    <t>Status of upgraded/ renovated facilites - completed</t>
  </si>
  <si>
    <t>Status of upgraded/ renovated facilites - work under process</t>
  </si>
  <si>
    <t xml:space="preserve">No. of maternity homes approved for new constuction in RoP. 
</t>
  </si>
  <si>
    <t>No. and name of urban innovations projects started against approved in RoP.</t>
  </si>
  <si>
    <t>No. and name of PPP projects started against approved in RoP.
Whether, the ongoing projects are evaluated or not?</t>
  </si>
  <si>
    <t>Quality Assurance Mechanism under NUHM</t>
  </si>
  <si>
    <t>No. of MAS meetings held</t>
  </si>
  <si>
    <t>Maternity Homes</t>
  </si>
  <si>
    <t>At UPHC</t>
  </si>
  <si>
    <t>At UCHC</t>
  </si>
  <si>
    <t>At Maternity Home</t>
  </si>
  <si>
    <t>Number of Pharmacist</t>
  </si>
  <si>
    <t>Number of Lab Techician</t>
  </si>
  <si>
    <t>Number of Paramedics (others)</t>
  </si>
  <si>
    <t>Human Resource in position (Regular)</t>
  </si>
  <si>
    <t>Number of Maternity Homes where</t>
  </si>
  <si>
    <t>Number of Medical Officers (Full time)</t>
  </si>
  <si>
    <t xml:space="preserve">No. of RKS meetings held at UPHC </t>
  </si>
  <si>
    <t>No. of UPHCs where RKS has been registered against the total approved in RoP</t>
  </si>
  <si>
    <t>No. of UCHCs where RKS has been registered against the total approved in RoP</t>
  </si>
  <si>
    <t>No. of ASHAs in position under NUHM</t>
  </si>
  <si>
    <t>No. of ASHAs provided drug kits under NUHM.</t>
  </si>
  <si>
    <t>No. of RKS members trained against the total approved in RoP under NUHM</t>
  </si>
  <si>
    <t>Status of rennovation/ upgradation - completed</t>
  </si>
  <si>
    <t>Status of rennovation/ upgradation - Work under progress</t>
  </si>
  <si>
    <t xml:space="preserve">No. of UCHC approved for rennovation/ upgradation in RoP. 
</t>
  </si>
  <si>
    <t xml:space="preserve">No. of UPHC approved for rennovation/ upgradation in RoP. 
</t>
  </si>
  <si>
    <t xml:space="preserve">No. of UPHC approved for upgradation/renovation in RoP. </t>
  </si>
  <si>
    <t xml:space="preserve">No. of Maternity Homes approved for rennovation/ upgradation in RoP. 
</t>
  </si>
  <si>
    <t>68</t>
  </si>
  <si>
    <t>69</t>
  </si>
  <si>
    <t>70</t>
  </si>
  <si>
    <t>71</t>
  </si>
  <si>
    <t>86</t>
  </si>
  <si>
    <t>87</t>
  </si>
  <si>
    <t>88</t>
  </si>
  <si>
    <t>89</t>
  </si>
  <si>
    <t>No. of PHCs where RKS has been registered</t>
  </si>
  <si>
    <t>Funds utilised by all the Village Health Sanitation &amp; Nutrition Committee (VHSNC)</t>
  </si>
  <si>
    <t>Number of Districts where DPMU is established</t>
  </si>
  <si>
    <t xml:space="preserve">No. of UCHC approved for new constuction in RoP. 
</t>
  </si>
  <si>
    <t>Number of MMUs/MHUs in the State/UT under NUHM</t>
  </si>
  <si>
    <r>
      <t xml:space="preserve">Total Number of </t>
    </r>
    <r>
      <rPr>
        <b/>
        <sz val="11"/>
        <rFont val="Arial"/>
        <family val="2"/>
      </rPr>
      <t xml:space="preserve">MMUs +MHUs </t>
    </r>
    <r>
      <rPr>
        <sz val="11"/>
        <rFont val="Arial"/>
        <family val="2"/>
      </rPr>
      <t>in the State/UT under NRHM + NUHM</t>
    </r>
  </si>
  <si>
    <t>Total no. of MMU &amp; MHU under NRHM</t>
  </si>
  <si>
    <t>Total no. of MMU &amp; MHU under NUHM</t>
  </si>
  <si>
    <t>Outreach services by a MO and her/his team in areas where no outreach services exist</t>
  </si>
  <si>
    <t>102- Basic patient transport to cater needs of pregnant women and children</t>
  </si>
  <si>
    <t>108- Transport patietns through BLS and ALS in all kinds of emergencies</t>
  </si>
  <si>
    <t>Empanelled vehicles- provide transport to pregnant women and children</t>
  </si>
  <si>
    <t>Specialists include Surgeons, Obs &amp; Gynae, Physicians, Paediatricians &amp; Anaesthetist</t>
  </si>
  <si>
    <t>Number of Pharmacist under NRHM</t>
  </si>
  <si>
    <t>Number of Lab Technicians under NRHM</t>
  </si>
  <si>
    <t>Number of Paramedics (others) under NRHM</t>
  </si>
  <si>
    <t>Others include Radiographer, Dietician, Ophthalmic Assistant, Dental Assistant, Cold chain &amp; vaccine logistic Assistant, OT Technician, Rehab worker, Counsellor</t>
  </si>
  <si>
    <t>FRU is a facility having i) Emergency Obstetric care including  surgical interventions like Caesarean sections; ii) new born care facility; &amp; iii) blood storage facility on a 24 hr basis</t>
  </si>
  <si>
    <t xml:space="preserve">No. of RKS meetings held at UCHC </t>
  </si>
  <si>
    <t>GDMOs include MBBS Doctors only</t>
  </si>
  <si>
    <t>64</t>
  </si>
  <si>
    <t>65</t>
  </si>
  <si>
    <t>66</t>
  </si>
  <si>
    <t>67</t>
  </si>
  <si>
    <t>85</t>
  </si>
  <si>
    <t>Innovation at State Level (NRHM)</t>
  </si>
  <si>
    <t>PPP Initiatives at state level (NRHM)</t>
  </si>
  <si>
    <t>Innovation at State Level (NUHM)</t>
  </si>
  <si>
    <t>PPP Initiatives at state level (NUHM)</t>
  </si>
  <si>
    <t>Number</t>
  </si>
  <si>
    <t>Amount (in Rs)</t>
  </si>
  <si>
    <t>2016-17</t>
  </si>
  <si>
    <t>during 2016-17</t>
  </si>
  <si>
    <t>Funds released to all the Village Health Sanitation &amp; Nutrition Committee (VHSNC)</t>
  </si>
  <si>
    <t>Funds released to all the Mahila Arogya Samitis (MAS)</t>
  </si>
  <si>
    <t>Funds utilised by all the Mahila Arogya Samitis (MAS)</t>
  </si>
  <si>
    <t>in 2016-17</t>
  </si>
  <si>
    <t xml:space="preserve"> in 2016-17</t>
  </si>
  <si>
    <t>Sub Centres (SC's) / Health Kiosks</t>
  </si>
  <si>
    <t>24X7 Services</t>
  </si>
  <si>
    <t>Total APHCs, PHCs, CHCs &amp; other Sub District facilities functional as 24X7 basis under NRHM</t>
  </si>
  <si>
    <t>Total UCHCs &amp; Maternity Homes functional as 24X7 basis under NUHM</t>
  </si>
  <si>
    <t>No. of PHC approved in govt. building in RoP. No. of PHC functional in govt. building</t>
  </si>
  <si>
    <t>No. of PHC approved in rented building in RoP. No. of PHC functional in rented building</t>
  </si>
  <si>
    <t>Total Number of CHCs functioning as 24x7 basis</t>
  </si>
  <si>
    <t>Functioning 24X7</t>
  </si>
  <si>
    <t xml:space="preserve">No. of CHC approved in RoP. No. of CHC functional </t>
  </si>
  <si>
    <t>Total number of facilities operational as FRUs</t>
  </si>
  <si>
    <t>No. of maternity homes approved in RoP. No. of maternity homes  functional</t>
  </si>
  <si>
    <t>Number of Blocks where BPMU Established</t>
  </si>
  <si>
    <t>Number of District Programme Manager (Managerial) under NRHM</t>
  </si>
  <si>
    <t>Number of District Accounts Manager (Accounts) under NRHM</t>
  </si>
  <si>
    <t>Number of District Data Manager (MIS) under NRHM</t>
  </si>
  <si>
    <t xml:space="preserve">Paramedics in position </t>
  </si>
  <si>
    <t>Specialists in position</t>
  </si>
  <si>
    <t xml:space="preserve">Staff Nurses in position </t>
  </si>
  <si>
    <t>Number of facilities other than CHC at or above block level but below District Level where</t>
  </si>
  <si>
    <t>As per D/CLVMC guidelines issued on 24th May 2016</t>
  </si>
  <si>
    <t>ASHAs currently working</t>
  </si>
  <si>
    <t>Number of ASHAs in position (Rural)</t>
  </si>
  <si>
    <t>Number of ASHAs in position (Urban)</t>
  </si>
  <si>
    <t>Number of ASHAs in position (Rural + Urban)</t>
  </si>
  <si>
    <t>This number should be less than number of ASHAs (Rural) in position i.e. point no. 19.1</t>
  </si>
  <si>
    <t>This should be different from released</t>
  </si>
  <si>
    <t>No. of SCs where any ANM is posted</t>
  </si>
  <si>
    <t>No. of SCs where more than one ANM is posted</t>
  </si>
  <si>
    <t>Total Number of UCHCs functioning as 24x7 basis</t>
  </si>
  <si>
    <t>This also includes SDH</t>
  </si>
  <si>
    <t>This may include SDH also</t>
  </si>
  <si>
    <t>Number of facilities above SC but below block level where</t>
  </si>
  <si>
    <t>This may include APHC also</t>
  </si>
  <si>
    <r>
      <t>Number of Ambulances functioning in the State/UTs</t>
    </r>
    <r>
      <rPr>
        <b/>
        <sz val="11"/>
        <rFont val="Arial"/>
        <family val="2"/>
      </rPr>
      <t xml:space="preserve"> not under NHM</t>
    </r>
    <r>
      <rPr>
        <sz val="11"/>
        <rFont val="Arial"/>
        <family val="2"/>
      </rPr>
      <t xml:space="preserve">
</t>
    </r>
  </si>
  <si>
    <t>73</t>
  </si>
  <si>
    <t>ANMs in position</t>
  </si>
  <si>
    <t>97</t>
  </si>
  <si>
    <t>98</t>
  </si>
  <si>
    <t>Number of ASHAs ever selected in each year despite of currently working or not</t>
  </si>
  <si>
    <t>Training on Community action</t>
  </si>
  <si>
    <t>No. of health kiosks sanctioned &amp; functional</t>
  </si>
  <si>
    <r>
      <t xml:space="preserve">Number of </t>
    </r>
    <r>
      <rPr>
        <u/>
        <sz val="11"/>
        <rFont val="Arial"/>
        <family val="2"/>
      </rPr>
      <t>Specialists</t>
    </r>
    <r>
      <rPr>
        <sz val="11"/>
        <rFont val="Arial"/>
        <family val="2"/>
      </rPr>
      <t xml:space="preserve"> in position under NRHM</t>
    </r>
  </si>
  <si>
    <r>
      <t xml:space="preserve">Number of </t>
    </r>
    <r>
      <rPr>
        <u/>
        <sz val="11"/>
        <rFont val="Arial"/>
        <family val="2"/>
      </rPr>
      <t>Staff Nurses</t>
    </r>
    <r>
      <rPr>
        <sz val="11"/>
        <rFont val="Arial"/>
        <family val="2"/>
      </rPr>
      <t xml:space="preserve"> under NRHM</t>
    </r>
  </si>
  <si>
    <r>
      <t xml:space="preserve">Number of </t>
    </r>
    <r>
      <rPr>
        <u/>
        <sz val="11"/>
        <rFont val="Arial"/>
        <family val="2"/>
      </rPr>
      <t>ANMs</t>
    </r>
    <r>
      <rPr>
        <sz val="11"/>
        <rFont val="Arial"/>
        <family val="2"/>
      </rPr>
      <t xml:space="preserve"> under NRHM</t>
    </r>
  </si>
  <si>
    <t>Number of Block Manager under NRHM</t>
  </si>
  <si>
    <t>Number of Accountant under NRHM</t>
  </si>
  <si>
    <t>Number of PHCs where accountant under NRHM</t>
  </si>
  <si>
    <r>
      <t xml:space="preserve">These staff are </t>
    </r>
    <r>
      <rPr>
        <b/>
        <sz val="11"/>
        <color theme="1"/>
        <rFont val="Arial"/>
        <family val="2"/>
      </rPr>
      <t>not under NHM</t>
    </r>
  </si>
  <si>
    <r>
      <t xml:space="preserve">Number of Emergency Response Services Operational in the State/UT Under NHM </t>
    </r>
    <r>
      <rPr>
        <b/>
        <sz val="11"/>
        <rFont val="Arial"/>
        <family val="2"/>
      </rPr>
      <t>(These include ambulances for which either CAPEX and/or OPEX had been/ are being provided by GoI)</t>
    </r>
  </si>
  <si>
    <r>
      <t xml:space="preserve">Ambulances </t>
    </r>
    <r>
      <rPr>
        <b/>
        <sz val="11"/>
        <color theme="1"/>
        <rFont val="Arial"/>
        <family val="2"/>
      </rPr>
      <t>where neither OPEX nor CAPEX is provided by GoI</t>
    </r>
  </si>
  <si>
    <t>Innovations and PPP</t>
  </si>
  <si>
    <t>Total UPHCs functional as 24X7 basis under NUHM</t>
  </si>
  <si>
    <t>Whether the SQAU is functional under NHM? - Yes / No</t>
  </si>
  <si>
    <t>No. of meetings held. Date when review meeting was held.</t>
  </si>
  <si>
    <t>No. of monitoring visits conduted under NHM</t>
  </si>
  <si>
    <t>No. of meetings held. Date when review meeting was held</t>
  </si>
  <si>
    <t>Whether the DQAU is functional under NHM? - Yes / No</t>
  </si>
  <si>
    <r>
      <t xml:space="preserve">Number of </t>
    </r>
    <r>
      <rPr>
        <b/>
        <sz val="11"/>
        <rFont val="Arial"/>
        <family val="2"/>
      </rPr>
      <t xml:space="preserve">MMUs/MMVs </t>
    </r>
    <r>
      <rPr>
        <sz val="11"/>
        <rFont val="Arial"/>
        <family val="2"/>
      </rPr>
      <t>in the State/UT under NRHM</t>
    </r>
  </si>
  <si>
    <r>
      <t xml:space="preserve">Reasons for variation in figures
</t>
    </r>
    <r>
      <rPr>
        <sz val="11"/>
        <rFont val="Arial"/>
        <family val="2"/>
      </rPr>
      <t>(in this column only)</t>
    </r>
  </si>
  <si>
    <t>2017-18</t>
  </si>
  <si>
    <t>during 2017-18</t>
  </si>
  <si>
    <t>in 2017-18</t>
  </si>
  <si>
    <t xml:space="preserve"> in 2017-18</t>
  </si>
  <si>
    <r>
      <t xml:space="preserve">State PIP sent to GoI </t>
    </r>
    <r>
      <rPr>
        <b/>
        <sz val="11"/>
        <rFont val="Arial"/>
        <family val="2"/>
      </rPr>
      <t>during 2017-18</t>
    </r>
    <r>
      <rPr>
        <sz val="11"/>
        <rFont val="Arial"/>
        <family val="2"/>
      </rPr>
      <t xml:space="preserve"> (Y/N)</t>
    </r>
  </si>
  <si>
    <r>
      <t xml:space="preserve">Number of Districts which prepared annual District Health Action Plan (DHAP) under NRHM </t>
    </r>
    <r>
      <rPr>
        <b/>
        <sz val="11"/>
        <rFont val="Arial"/>
        <family val="2"/>
      </rPr>
      <t>during 2017-18</t>
    </r>
  </si>
  <si>
    <t>Induction module</t>
  </si>
  <si>
    <t>Number of ASHAs (Rural) in position with HBNC kits</t>
  </si>
  <si>
    <t>Y</t>
  </si>
  <si>
    <t>N</t>
  </si>
  <si>
    <t>F</t>
  </si>
  <si>
    <t>2018-19</t>
  </si>
  <si>
    <t>during 2018-19</t>
  </si>
  <si>
    <t>in 2018-19</t>
  </si>
  <si>
    <r>
      <t xml:space="preserve">Human Resources Augmented </t>
    </r>
    <r>
      <rPr>
        <b/>
        <u/>
        <sz val="11"/>
        <rFont val="Arial"/>
        <family val="2"/>
      </rPr>
      <t>under NHM</t>
    </r>
    <r>
      <rPr>
        <b/>
        <sz val="11"/>
        <rFont val="Arial"/>
        <family val="2"/>
      </rPr>
      <t xml:space="preserve"> (on contractual basis)</t>
    </r>
  </si>
  <si>
    <r>
      <t xml:space="preserve"> Please fill </t>
    </r>
    <r>
      <rPr>
        <b/>
        <u/>
        <sz val="11"/>
        <rFont val="Arial"/>
        <family val="2"/>
      </rPr>
      <t xml:space="preserve">NUMBER OF FACILITIES </t>
    </r>
    <r>
      <rPr>
        <b/>
        <sz val="11"/>
        <rFont val="Arial"/>
        <family val="2"/>
      </rPr>
      <t xml:space="preserve">where new construction / Renovation/Upgradation works are sanctioned/completed / under progess </t>
    </r>
  </si>
  <si>
    <t>during 2019-20</t>
  </si>
  <si>
    <t>2019-20</t>
  </si>
  <si>
    <t>in 2019-20</t>
  </si>
  <si>
    <t>During the Quarter</t>
  </si>
  <si>
    <t>During The Quarter</t>
  </si>
  <si>
    <t>Resigned</t>
  </si>
  <si>
    <t>Status as On  30.06.2020 (Operational/ Inposition)</t>
  </si>
  <si>
    <t>Approvals as per ROP (2020-21)</t>
  </si>
  <si>
    <t>2020-21</t>
  </si>
  <si>
    <t>during 2020-21</t>
  </si>
  <si>
    <t>in 2020-21</t>
  </si>
  <si>
    <t>Status as On  30.09.2020 (Operational/ Inposition)</t>
  </si>
  <si>
    <t xml:space="preserve">Status as On 30.09.2020 </t>
  </si>
  <si>
    <t>Appointment</t>
  </si>
  <si>
    <t>Redeployment</t>
  </si>
  <si>
    <t>repaired 1 offroad vehicle and sent to health Unit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</si>
</sst>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0">
    <xf numFmtId="0" fontId="0" fillId="0" borderId="0" xfId="0"/>
    <xf numFmtId="0" fontId="2" fillId="0" borderId="1" xfId="1" applyFont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2" fillId="5" borderId="4" xfId="1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8" borderId="4" xfId="0" quotePrefix="1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Protection="1"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vertical="center" wrapText="1"/>
    </xf>
    <xf numFmtId="0" fontId="2" fillId="8" borderId="4" xfId="1" applyFont="1" applyFill="1" applyBorder="1" applyAlignment="1" applyProtection="1">
      <alignment horizontal="center" vertical="center"/>
      <protection locked="0"/>
    </xf>
    <xf numFmtId="0" fontId="6" fillId="8" borderId="1" xfId="1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2" fillId="0" borderId="5" xfId="1" applyFont="1" applyBorder="1" applyAlignment="1" applyProtection="1">
      <alignment horizontal="center" vertical="center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0" fontId="6" fillId="8" borderId="9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4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11" borderId="1" xfId="1" applyFont="1" applyFill="1" applyBorder="1" applyAlignment="1" applyProtection="1">
      <alignment horizontal="center" vertical="center"/>
      <protection locked="0"/>
    </xf>
    <xf numFmtId="0" fontId="2" fillId="11" borderId="4" xfId="1" applyFont="1" applyFill="1" applyBorder="1" applyAlignment="1" applyProtection="1">
      <alignment horizontal="center" vertical="center" wrapText="1"/>
      <protection locked="0"/>
    </xf>
    <xf numFmtId="0" fontId="6" fillId="11" borderId="4" xfId="0" applyFont="1" applyFill="1" applyBorder="1" applyAlignment="1" applyProtection="1">
      <alignment horizontal="center" vertical="top" wrapText="1"/>
      <protection locked="0"/>
    </xf>
    <xf numFmtId="0" fontId="2" fillId="11" borderId="4" xfId="1" applyFont="1" applyFill="1" applyBorder="1" applyAlignment="1" applyProtection="1">
      <alignment horizontal="center" vertical="center"/>
      <protection locked="0"/>
    </xf>
    <xf numFmtId="49" fontId="2" fillId="11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8" borderId="2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left" vertical="center" wrapText="1"/>
      <protection locked="0"/>
    </xf>
    <xf numFmtId="0" fontId="2" fillId="6" borderId="13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8" borderId="1" xfId="1" applyFont="1" applyFill="1" applyBorder="1" applyAlignment="1" applyProtection="1">
      <alignment horizontal="left" vertical="center"/>
      <protection locked="0"/>
    </xf>
    <xf numFmtId="0" fontId="2" fillId="8" borderId="12" xfId="1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2" fillId="8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164" fontId="2" fillId="0" borderId="5" xfId="1" applyNumberFormat="1" applyFont="1" applyBorder="1" applyAlignment="1" applyProtection="1">
      <alignment horizontal="center" vertical="center"/>
      <protection locked="0"/>
    </xf>
    <xf numFmtId="0" fontId="2" fillId="8" borderId="3" xfId="1" applyFont="1" applyFill="1" applyBorder="1" applyAlignment="1" applyProtection="1">
      <alignment horizontal="center" vertical="center" wrapText="1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3" fillId="4" borderId="2" xfId="1" applyFont="1" applyFill="1" applyBorder="1" applyAlignment="1" applyProtection="1">
      <alignment horizontal="center" vertical="center"/>
      <protection locked="0"/>
    </xf>
    <xf numFmtId="0" fontId="3" fillId="4" borderId="3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49" fontId="2" fillId="0" borderId="5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8" borderId="2" xfId="1" applyFont="1" applyFill="1" applyBorder="1" applyAlignment="1" applyProtection="1">
      <alignment horizontal="left" vertical="center"/>
      <protection locked="0"/>
    </xf>
    <xf numFmtId="0" fontId="2" fillId="8" borderId="3" xfId="1" applyFont="1" applyFill="1" applyBorder="1" applyAlignment="1" applyProtection="1">
      <alignment horizontal="left" vertical="center"/>
      <protection locked="0"/>
    </xf>
    <xf numFmtId="0" fontId="2" fillId="8" borderId="4" xfId="1" applyFont="1" applyFill="1" applyBorder="1" applyAlignment="1" applyProtection="1">
      <alignment horizontal="left" vertical="center"/>
      <protection locked="0"/>
    </xf>
    <xf numFmtId="0" fontId="6" fillId="8" borderId="2" xfId="0" applyFont="1" applyFill="1" applyBorder="1" applyAlignment="1" applyProtection="1">
      <alignment horizontal="left" vertical="center"/>
      <protection locked="0"/>
    </xf>
    <xf numFmtId="0" fontId="6" fillId="8" borderId="3" xfId="0" applyFont="1" applyFill="1" applyBorder="1" applyAlignment="1" applyProtection="1">
      <alignment horizontal="left" vertical="center"/>
      <protection locked="0"/>
    </xf>
    <xf numFmtId="0" fontId="6" fillId="8" borderId="4" xfId="0" applyFont="1" applyFill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2" fillId="8" borderId="1" xfId="1" applyFont="1" applyFill="1" applyBorder="1" applyAlignment="1" applyProtection="1">
      <alignment horizontal="left" vertical="center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center" vertical="center"/>
      <protection locked="0"/>
    </xf>
    <xf numFmtId="0" fontId="2" fillId="11" borderId="5" xfId="1" applyFont="1" applyFill="1" applyBorder="1" applyAlignment="1" applyProtection="1">
      <alignment horizontal="center" vertical="center" wrapText="1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2" fillId="8" borderId="8" xfId="1" applyFont="1" applyFill="1" applyBorder="1" applyAlignment="1" applyProtection="1">
      <alignment horizontal="center" vertical="center" wrapText="1"/>
      <protection locked="0"/>
    </xf>
    <xf numFmtId="0" fontId="2" fillId="8" borderId="11" xfId="1" applyFont="1" applyFill="1" applyBorder="1" applyAlignment="1" applyProtection="1">
      <alignment horizontal="center" vertical="center" wrapText="1"/>
      <protection locked="0"/>
    </xf>
    <xf numFmtId="0" fontId="2" fillId="8" borderId="15" xfId="1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11" borderId="5" xfId="1" applyFont="1" applyFill="1" applyBorder="1" applyAlignment="1" applyProtection="1">
      <alignment horizontal="center" vertical="center"/>
      <protection locked="0"/>
    </xf>
    <xf numFmtId="0" fontId="2" fillId="11" borderId="9" xfId="1" applyFont="1" applyFill="1" applyBorder="1" applyAlignment="1" applyProtection="1">
      <alignment horizontal="center" vertical="center"/>
      <protection locked="0"/>
    </xf>
    <xf numFmtId="0" fontId="2" fillId="11" borderId="13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6" xfId="1" applyFont="1" applyFill="1" applyBorder="1" applyAlignment="1" applyProtection="1">
      <alignment horizontal="left" vertical="center"/>
      <protection locked="0"/>
    </xf>
    <xf numFmtId="0" fontId="2" fillId="8" borderId="7" xfId="1" applyFont="1" applyFill="1" applyBorder="1" applyAlignment="1" applyProtection="1">
      <alignment horizontal="left" vertical="center"/>
      <protection locked="0"/>
    </xf>
    <xf numFmtId="0" fontId="2" fillId="8" borderId="8" xfId="1" applyFont="1" applyFill="1" applyBorder="1" applyAlignment="1" applyProtection="1">
      <alignment horizontal="left" vertical="center"/>
      <protection locked="0"/>
    </xf>
    <xf numFmtId="0" fontId="2" fillId="5" borderId="1" xfId="1" applyFont="1" applyFill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wrapText="1"/>
      <protection locked="0"/>
    </xf>
    <xf numFmtId="0" fontId="6" fillId="8" borderId="9" xfId="0" applyFont="1" applyFill="1" applyBorder="1" applyAlignment="1" applyProtection="1">
      <alignment horizontal="left" wrapText="1"/>
      <protection locked="0"/>
    </xf>
    <xf numFmtId="0" fontId="6" fillId="8" borderId="13" xfId="0" applyFont="1" applyFill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4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8" borderId="10" xfId="1" applyFont="1" applyFill="1" applyBorder="1" applyAlignment="1" applyProtection="1">
      <alignment horizontal="left" vertical="center"/>
      <protection locked="0"/>
    </xf>
    <xf numFmtId="0" fontId="2" fillId="8" borderId="0" xfId="1" applyFont="1" applyFill="1" applyBorder="1" applyAlignment="1" applyProtection="1">
      <alignment horizontal="left" vertical="center"/>
      <protection locked="0"/>
    </xf>
    <xf numFmtId="0" fontId="2" fillId="8" borderId="11" xfId="1" applyFont="1" applyFill="1" applyBorder="1" applyAlignment="1" applyProtection="1">
      <alignment horizontal="left" vertical="center"/>
      <protection locked="0"/>
    </xf>
    <xf numFmtId="0" fontId="2" fillId="8" borderId="12" xfId="1" applyFont="1" applyFill="1" applyBorder="1" applyAlignment="1" applyProtection="1">
      <alignment horizontal="left" vertical="center"/>
      <protection locked="0"/>
    </xf>
    <xf numFmtId="0" fontId="2" fillId="8" borderId="14" xfId="1" applyFont="1" applyFill="1" applyBorder="1" applyAlignment="1" applyProtection="1">
      <alignment horizontal="left" vertical="center"/>
      <protection locked="0"/>
    </xf>
    <xf numFmtId="0" fontId="2" fillId="8" borderId="15" xfId="1" applyFont="1" applyFill="1" applyBorder="1" applyAlignment="1" applyProtection="1">
      <alignment horizontal="left" vertical="center"/>
      <protection locked="0"/>
    </xf>
    <xf numFmtId="0" fontId="2" fillId="6" borderId="2" xfId="1" applyFont="1" applyFill="1" applyBorder="1" applyAlignment="1" applyProtection="1">
      <alignment horizontal="left" vertical="center"/>
      <protection locked="0"/>
    </xf>
    <xf numFmtId="0" fontId="2" fillId="6" borderId="3" xfId="1" applyFont="1" applyFill="1" applyBorder="1" applyAlignment="1" applyProtection="1">
      <alignment horizontal="left" vertical="center"/>
      <protection locked="0"/>
    </xf>
    <xf numFmtId="0" fontId="2" fillId="6" borderId="4" xfId="1" applyFont="1" applyFill="1" applyBorder="1" applyAlignment="1" applyProtection="1">
      <alignment horizontal="left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8" borderId="6" xfId="0" applyFont="1" applyFill="1" applyBorder="1" applyAlignment="1" applyProtection="1">
      <alignment horizontal="left" vertical="center"/>
      <protection locked="0"/>
    </xf>
    <xf numFmtId="0" fontId="6" fillId="8" borderId="7" xfId="0" applyFont="1" applyFill="1" applyBorder="1" applyAlignment="1" applyProtection="1">
      <alignment horizontal="left" vertical="center"/>
      <protection locked="0"/>
    </xf>
    <xf numFmtId="0" fontId="6" fillId="8" borderId="8" xfId="0" applyFont="1" applyFill="1" applyBorder="1" applyAlignment="1" applyProtection="1">
      <alignment horizontal="left" vertical="center"/>
      <protection locked="0"/>
    </xf>
    <xf numFmtId="0" fontId="6" fillId="8" borderId="10" xfId="0" applyFont="1" applyFill="1" applyBorder="1" applyAlignment="1" applyProtection="1">
      <alignment horizontal="left" vertical="center"/>
      <protection locked="0"/>
    </xf>
    <xf numFmtId="0" fontId="6" fillId="8" borderId="0" xfId="0" applyFont="1" applyFill="1" applyBorder="1" applyAlignment="1" applyProtection="1">
      <alignment horizontal="left" vertical="center"/>
      <protection locked="0"/>
    </xf>
    <xf numFmtId="0" fontId="6" fillId="8" borderId="11" xfId="0" applyFont="1" applyFill="1" applyBorder="1" applyAlignment="1" applyProtection="1">
      <alignment horizontal="left" vertical="center"/>
      <protection locked="0"/>
    </xf>
    <xf numFmtId="0" fontId="6" fillId="8" borderId="12" xfId="0" applyFont="1" applyFill="1" applyBorder="1" applyAlignment="1" applyProtection="1">
      <alignment horizontal="left" vertical="center"/>
      <protection locked="0"/>
    </xf>
    <xf numFmtId="0" fontId="6" fillId="8" borderId="14" xfId="0" applyFont="1" applyFill="1" applyBorder="1" applyAlignment="1" applyProtection="1">
      <alignment horizontal="left" vertical="center"/>
      <protection locked="0"/>
    </xf>
    <xf numFmtId="0" fontId="6" fillId="8" borderId="15" xfId="0" applyFont="1" applyFill="1" applyBorder="1" applyAlignment="1" applyProtection="1">
      <alignment horizontal="left" vertical="center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8" borderId="6" xfId="1" applyFont="1" applyFill="1" applyBorder="1" applyAlignment="1" applyProtection="1">
      <alignment horizontal="left" vertical="center" wrapText="1"/>
      <protection locked="0"/>
    </xf>
    <xf numFmtId="0" fontId="2" fillId="8" borderId="7" xfId="1" applyFont="1" applyFill="1" applyBorder="1" applyAlignment="1" applyProtection="1">
      <alignment horizontal="left" vertical="center" wrapText="1"/>
      <protection locked="0"/>
    </xf>
    <xf numFmtId="0" fontId="2" fillId="8" borderId="8" xfId="1" applyFont="1" applyFill="1" applyBorder="1" applyAlignment="1" applyProtection="1">
      <alignment horizontal="left" vertical="center" wrapText="1"/>
      <protection locked="0"/>
    </xf>
    <xf numFmtId="0" fontId="2" fillId="8" borderId="10" xfId="1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Border="1" applyAlignment="1" applyProtection="1">
      <alignment horizontal="left" vertical="center" wrapText="1"/>
      <protection locked="0"/>
    </xf>
    <xf numFmtId="0" fontId="2" fillId="8" borderId="11" xfId="1" applyFont="1" applyFill="1" applyBorder="1" applyAlignment="1" applyProtection="1">
      <alignment horizontal="left" vertical="center" wrapText="1"/>
      <protection locked="0"/>
    </xf>
    <xf numFmtId="0" fontId="2" fillId="8" borderId="12" xfId="1" applyFont="1" applyFill="1" applyBorder="1" applyAlignment="1" applyProtection="1">
      <alignment horizontal="left" vertical="center" wrapText="1"/>
      <protection locked="0"/>
    </xf>
    <xf numFmtId="0" fontId="2" fillId="8" borderId="14" xfId="1" applyFont="1" applyFill="1" applyBorder="1" applyAlignment="1" applyProtection="1">
      <alignment horizontal="left" vertical="center" wrapText="1"/>
      <protection locked="0"/>
    </xf>
    <xf numFmtId="0" fontId="2" fillId="8" borderId="15" xfId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3" fillId="6" borderId="2" xfId="1" applyFont="1" applyFill="1" applyBorder="1" applyAlignment="1" applyProtection="1">
      <alignment horizontal="left" vertical="center"/>
      <protection locked="0"/>
    </xf>
    <xf numFmtId="0" fontId="3" fillId="6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6" borderId="1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11" xfId="1" applyFont="1" applyFill="1" applyBorder="1" applyAlignment="1" applyProtection="1">
      <alignment horizontal="left" vertical="center"/>
      <protection locked="0"/>
    </xf>
    <xf numFmtId="0" fontId="2" fillId="0" borderId="12" xfId="1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2" fillId="0" borderId="15" xfId="1" applyFont="1" applyFill="1" applyBorder="1" applyAlignment="1" applyProtection="1">
      <alignment horizontal="left" vertical="center"/>
      <protection locked="0"/>
    </xf>
    <xf numFmtId="49" fontId="2" fillId="9" borderId="2" xfId="1" applyNumberFormat="1" applyFont="1" applyFill="1" applyBorder="1" applyAlignment="1" applyProtection="1">
      <alignment horizontal="left" vertical="center"/>
      <protection locked="0"/>
    </xf>
    <xf numFmtId="49" fontId="2" fillId="9" borderId="3" xfId="1" applyNumberFormat="1" applyFont="1" applyFill="1" applyBorder="1" applyAlignment="1" applyProtection="1">
      <alignment horizontal="left" vertical="center"/>
      <protection locked="0"/>
    </xf>
    <xf numFmtId="49" fontId="2" fillId="9" borderId="4" xfId="1" applyNumberFormat="1" applyFont="1" applyFill="1" applyBorder="1" applyAlignment="1" applyProtection="1">
      <alignment horizontal="left" vertical="center"/>
      <protection locked="0"/>
    </xf>
    <xf numFmtId="0" fontId="2" fillId="5" borderId="2" xfId="1" applyFont="1" applyFill="1" applyBorder="1" applyAlignment="1" applyProtection="1">
      <alignment horizontal="left" vertical="center" wrapText="1"/>
      <protection locked="0"/>
    </xf>
    <xf numFmtId="0" fontId="2" fillId="5" borderId="4" xfId="1" applyFont="1" applyFill="1" applyBorder="1" applyAlignment="1" applyProtection="1">
      <alignment horizontal="left" vertical="center" wrapText="1"/>
      <protection locked="0"/>
    </xf>
    <xf numFmtId="49" fontId="2" fillId="5" borderId="6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1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2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4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8" borderId="4" xfId="1" applyFont="1" applyFill="1" applyBorder="1" applyAlignment="1" applyProtection="1">
      <alignment horizontal="left" vertical="center" wrapText="1"/>
      <protection locked="0"/>
    </xf>
    <xf numFmtId="0" fontId="2" fillId="5" borderId="6" xfId="1" applyFont="1" applyFill="1" applyBorder="1" applyAlignment="1" applyProtection="1">
      <alignment horizontal="left" vertical="center"/>
      <protection locked="0"/>
    </xf>
    <xf numFmtId="0" fontId="2" fillId="5" borderId="7" xfId="1" applyFont="1" applyFill="1" applyBorder="1" applyAlignment="1" applyProtection="1">
      <alignment horizontal="left" vertical="center"/>
      <protection locked="0"/>
    </xf>
    <xf numFmtId="0" fontId="2" fillId="5" borderId="8" xfId="1" applyFont="1" applyFill="1" applyBorder="1" applyAlignment="1" applyProtection="1">
      <alignment horizontal="left" vertical="center"/>
      <protection locked="0"/>
    </xf>
    <xf numFmtId="0" fontId="2" fillId="5" borderId="10" xfId="1" applyFont="1" applyFill="1" applyBorder="1" applyAlignment="1" applyProtection="1">
      <alignment horizontal="left" vertical="center"/>
      <protection locked="0"/>
    </xf>
    <xf numFmtId="0" fontId="2" fillId="5" borderId="0" xfId="1" applyFont="1" applyFill="1" applyBorder="1" applyAlignment="1" applyProtection="1">
      <alignment horizontal="left" vertical="center"/>
      <protection locked="0"/>
    </xf>
    <xf numFmtId="0" fontId="2" fillId="5" borderId="11" xfId="1" applyFont="1" applyFill="1" applyBorder="1" applyAlignment="1" applyProtection="1">
      <alignment horizontal="left" vertical="center"/>
      <protection locked="0"/>
    </xf>
    <xf numFmtId="0" fontId="2" fillId="5" borderId="12" xfId="1" applyFont="1" applyFill="1" applyBorder="1" applyAlignment="1" applyProtection="1">
      <alignment horizontal="left" vertical="center"/>
      <protection locked="0"/>
    </xf>
    <xf numFmtId="0" fontId="2" fillId="5" borderId="14" xfId="1" applyFont="1" applyFill="1" applyBorder="1" applyAlignment="1" applyProtection="1">
      <alignment horizontal="left" vertical="center"/>
      <protection locked="0"/>
    </xf>
    <xf numFmtId="0" fontId="2" fillId="5" borderId="15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left" vertical="center" wrapText="1"/>
      <protection locked="0"/>
    </xf>
    <xf numFmtId="0" fontId="2" fillId="8" borderId="3" xfId="1" applyFont="1" applyFill="1" applyBorder="1" applyAlignment="1" applyProtection="1">
      <alignment horizontal="left" vertical="center" wrapText="1"/>
      <protection locked="0"/>
    </xf>
    <xf numFmtId="0" fontId="3" fillId="4" borderId="6" xfId="1" applyFont="1" applyFill="1" applyBorder="1" applyAlignment="1" applyProtection="1">
      <alignment horizontal="center" vertical="center"/>
      <protection locked="0"/>
    </xf>
    <xf numFmtId="0" fontId="3" fillId="4" borderId="7" xfId="1" applyFont="1" applyFill="1" applyBorder="1" applyAlignment="1" applyProtection="1">
      <alignment horizontal="center" vertical="center"/>
      <protection locked="0"/>
    </xf>
    <xf numFmtId="0" fontId="3" fillId="4" borderId="8" xfId="1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3" fillId="5" borderId="5" xfId="1" applyFont="1" applyFill="1" applyBorder="1" applyAlignment="1" applyProtection="1">
      <alignment horizontal="left" vertical="center" wrapText="1"/>
      <protection locked="0"/>
    </xf>
    <xf numFmtId="0" fontId="3" fillId="5" borderId="13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8" borderId="6" xfId="1" applyFont="1" applyFill="1" applyBorder="1" applyAlignment="1" applyProtection="1">
      <alignment horizontal="left" vertical="center" wrapText="1"/>
      <protection locked="0"/>
    </xf>
    <xf numFmtId="0" fontId="3" fillId="8" borderId="8" xfId="1" applyFont="1" applyFill="1" applyBorder="1" applyAlignment="1" applyProtection="1">
      <alignment horizontal="left" vertical="center" wrapText="1"/>
      <protection locked="0"/>
    </xf>
    <xf numFmtId="0" fontId="3" fillId="8" borderId="10" xfId="1" applyFont="1" applyFill="1" applyBorder="1" applyAlignment="1" applyProtection="1">
      <alignment horizontal="left" vertical="center" wrapText="1"/>
      <protection locked="0"/>
    </xf>
    <xf numFmtId="0" fontId="3" fillId="8" borderId="11" xfId="1" applyFont="1" applyFill="1" applyBorder="1" applyAlignment="1" applyProtection="1">
      <alignment horizontal="left" vertical="center" wrapText="1"/>
      <protection locked="0"/>
    </xf>
    <xf numFmtId="0" fontId="3" fillId="8" borderId="12" xfId="1" applyFont="1" applyFill="1" applyBorder="1" applyAlignment="1" applyProtection="1">
      <alignment horizontal="left" vertical="center" wrapText="1"/>
      <protection locked="0"/>
    </xf>
    <xf numFmtId="0" fontId="3" fillId="8" borderId="15" xfId="1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2" fillId="8" borderId="13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8" borderId="9" xfId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7" borderId="2" xfId="1" applyFont="1" applyFill="1" applyBorder="1" applyAlignment="1" applyProtection="1">
      <alignment horizontal="center" vertical="center"/>
      <protection locked="0"/>
    </xf>
    <xf numFmtId="0" fontId="3" fillId="7" borderId="3" xfId="1" applyFont="1" applyFill="1" applyBorder="1" applyAlignment="1" applyProtection="1">
      <alignment horizontal="center" vertical="center"/>
      <protection locked="0"/>
    </xf>
    <xf numFmtId="0" fontId="3" fillId="7" borderId="4" xfId="1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right" vertical="center"/>
      <protection locked="0"/>
    </xf>
    <xf numFmtId="0" fontId="3" fillId="0" borderId="3" xfId="1" applyFont="1" applyFill="1" applyBorder="1" applyAlignment="1" applyProtection="1">
      <alignment horizontal="right" vertical="center"/>
      <protection locked="0"/>
    </xf>
    <xf numFmtId="0" fontId="3" fillId="0" borderId="4" xfId="1" applyFont="1" applyFill="1" applyBorder="1" applyAlignment="1" applyProtection="1">
      <alignment horizontal="right" vertical="center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6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2" xfId="1" applyFont="1" applyFill="1" applyBorder="1" applyAlignment="1" applyProtection="1">
      <alignment horizontal="left" vertical="center"/>
      <protection locked="0"/>
    </xf>
    <xf numFmtId="0" fontId="2" fillId="5" borderId="3" xfId="1" applyFont="1" applyFill="1" applyBorder="1" applyAlignment="1" applyProtection="1">
      <alignment horizontal="left" vertical="center"/>
      <protection locked="0"/>
    </xf>
    <xf numFmtId="0" fontId="2" fillId="5" borderId="4" xfId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left" vertical="center"/>
      <protection locked="0"/>
    </xf>
    <xf numFmtId="0" fontId="2" fillId="11" borderId="6" xfId="1" applyFont="1" applyFill="1" applyBorder="1" applyAlignment="1" applyProtection="1">
      <alignment horizontal="center" vertical="center" wrapText="1"/>
      <protection locked="0"/>
    </xf>
    <xf numFmtId="0" fontId="2" fillId="11" borderId="10" xfId="1" applyFont="1" applyFill="1" applyBorder="1" applyAlignment="1" applyProtection="1">
      <alignment horizontal="center" vertical="center" wrapText="1"/>
      <protection locked="0"/>
    </xf>
    <xf numFmtId="0" fontId="2" fillId="11" borderId="12" xfId="1" applyFont="1" applyFill="1" applyBorder="1" applyAlignment="1" applyProtection="1">
      <alignment horizontal="center" vertical="center" wrapText="1"/>
      <protection locked="0"/>
    </xf>
    <xf numFmtId="0" fontId="2" fillId="11" borderId="8" xfId="1" applyFont="1" applyFill="1" applyBorder="1" applyAlignment="1" applyProtection="1">
      <alignment horizontal="center" vertical="center" wrapText="1"/>
      <protection locked="0"/>
    </xf>
    <xf numFmtId="0" fontId="2" fillId="11" borderId="11" xfId="1" applyFont="1" applyFill="1" applyBorder="1" applyAlignment="1" applyProtection="1">
      <alignment horizontal="center" vertical="center" wrapText="1"/>
      <protection locked="0"/>
    </xf>
    <xf numFmtId="0" fontId="2" fillId="11" borderId="15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9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5"/>
  <sheetViews>
    <sheetView tabSelected="1" view="pageBreakPreview" zoomScale="80" zoomScaleNormal="87" zoomScaleSheetLayoutView="80" workbookViewId="0">
      <pane ySplit="4" topLeftCell="A14" activePane="bottomLeft" state="frozen"/>
      <selection pane="bottomLeft" activeCell="N16" sqref="N16"/>
    </sheetView>
  </sheetViews>
  <sheetFormatPr defaultColWidth="9.140625" defaultRowHeight="14.25"/>
  <cols>
    <col min="1" max="1" width="8.42578125" style="67" bestFit="1" customWidth="1"/>
    <col min="2" max="2" width="30.140625" style="70" customWidth="1"/>
    <col min="3" max="3" width="5.5703125" style="58" customWidth="1"/>
    <col min="4" max="4" width="16.5703125" style="58" customWidth="1"/>
    <col min="5" max="5" width="13" style="58" customWidth="1"/>
    <col min="6" max="6" width="12.42578125" style="58" customWidth="1"/>
    <col min="7" max="7" width="13.28515625" style="60" customWidth="1"/>
    <col min="8" max="8" width="15.140625" style="60" customWidth="1"/>
    <col min="9" max="9" width="15.28515625" style="60" customWidth="1"/>
    <col min="10" max="10" width="11.42578125" style="9" customWidth="1"/>
    <col min="11" max="11" width="23.85546875" style="68" customWidth="1"/>
    <col min="12" max="12" width="27.28515625" style="9" customWidth="1"/>
    <col min="13" max="16384" width="9.140625" style="9"/>
  </cols>
  <sheetData>
    <row r="1" spans="1:12" ht="15">
      <c r="A1" s="340" t="s">
        <v>218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2"/>
    </row>
    <row r="2" spans="1:12" ht="15">
      <c r="A2" s="340" t="s">
        <v>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</row>
    <row r="3" spans="1:12" ht="15">
      <c r="A3" s="354" t="s">
        <v>431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6"/>
    </row>
    <row r="4" spans="1:12" ht="74.25" customHeight="1">
      <c r="A4" s="10" t="s">
        <v>1</v>
      </c>
      <c r="B4" s="350" t="s">
        <v>2</v>
      </c>
      <c r="C4" s="350"/>
      <c r="D4" s="350"/>
      <c r="E4" s="350"/>
      <c r="F4" s="350"/>
      <c r="G4" s="11" t="s">
        <v>426</v>
      </c>
      <c r="H4" s="11" t="s">
        <v>425</v>
      </c>
      <c r="I4" s="11" t="s">
        <v>430</v>
      </c>
      <c r="J4" s="11" t="s">
        <v>3</v>
      </c>
      <c r="K4" s="12" t="s">
        <v>402</v>
      </c>
      <c r="L4" s="12" t="s">
        <v>251</v>
      </c>
    </row>
    <row r="5" spans="1:12" ht="15">
      <c r="A5" s="141" t="s">
        <v>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</row>
    <row r="6" spans="1:12" ht="33.75" customHeight="1">
      <c r="A6" s="71">
        <v>1</v>
      </c>
      <c r="B6" s="360" t="s">
        <v>5</v>
      </c>
      <c r="C6" s="361"/>
      <c r="D6" s="361"/>
      <c r="E6" s="361"/>
      <c r="F6" s="362"/>
      <c r="G6" s="13"/>
      <c r="H6" s="13">
        <v>11</v>
      </c>
      <c r="I6" s="13">
        <v>11</v>
      </c>
      <c r="J6" s="1">
        <f>I6-H6</f>
        <v>0</v>
      </c>
      <c r="K6" s="74" t="str">
        <f>IF(J6=0,"N/A","Please give reason for variation in figures")</f>
        <v>N/A</v>
      </c>
      <c r="L6" s="8"/>
    </row>
    <row r="7" spans="1:12" ht="33.75" customHeight="1">
      <c r="A7" s="85">
        <v>2</v>
      </c>
      <c r="B7" s="360" t="s">
        <v>6</v>
      </c>
      <c r="C7" s="361"/>
      <c r="D7" s="361"/>
      <c r="E7" s="361"/>
      <c r="F7" s="362"/>
      <c r="G7" s="13"/>
      <c r="H7" s="66">
        <v>0</v>
      </c>
      <c r="I7" s="66">
        <v>0</v>
      </c>
      <c r="J7" s="1">
        <f>I7-H7</f>
        <v>0</v>
      </c>
      <c r="K7" s="74" t="str">
        <f>IF(J7=0,"N/A","Please give reason for variation in figures")</f>
        <v>N/A</v>
      </c>
      <c r="L7" s="8"/>
    </row>
    <row r="8" spans="1:12" ht="33.75" customHeight="1">
      <c r="A8" s="85">
        <v>3</v>
      </c>
      <c r="B8" s="187" t="s">
        <v>7</v>
      </c>
      <c r="C8" s="187"/>
      <c r="D8" s="187"/>
      <c r="E8" s="187"/>
      <c r="F8" s="187"/>
      <c r="G8" s="3"/>
      <c r="H8" s="66">
        <v>56</v>
      </c>
      <c r="I8" s="66">
        <v>56</v>
      </c>
      <c r="J8" s="1">
        <f>I8-H8</f>
        <v>0</v>
      </c>
      <c r="K8" s="74" t="str">
        <f>IF(J8=0,"N/A","Please give reason for variation in figures")</f>
        <v>N/A</v>
      </c>
      <c r="L8" s="8"/>
    </row>
    <row r="9" spans="1:12" ht="33.75" customHeight="1">
      <c r="A9" s="85">
        <v>4</v>
      </c>
      <c r="B9" s="140" t="s">
        <v>8</v>
      </c>
      <c r="C9" s="140"/>
      <c r="D9" s="140"/>
      <c r="E9" s="140"/>
      <c r="F9" s="140"/>
      <c r="G9" s="66"/>
      <c r="H9" s="66">
        <v>1346</v>
      </c>
      <c r="I9" s="66">
        <v>1346</v>
      </c>
      <c r="J9" s="1">
        <f>I9-H9</f>
        <v>0</v>
      </c>
      <c r="K9" s="74" t="str">
        <f>IF(J9=0,"N/A","Please give reason for variation in figures")</f>
        <v>N/A</v>
      </c>
      <c r="L9" s="8"/>
    </row>
    <row r="10" spans="1:12" ht="33.75" customHeight="1">
      <c r="A10" s="85">
        <v>5</v>
      </c>
      <c r="B10" s="140" t="s">
        <v>9</v>
      </c>
      <c r="C10" s="140"/>
      <c r="D10" s="140"/>
      <c r="E10" s="140"/>
      <c r="F10" s="140"/>
      <c r="G10" s="66"/>
      <c r="H10" s="66">
        <v>0</v>
      </c>
      <c r="I10" s="66">
        <v>0</v>
      </c>
      <c r="J10" s="1">
        <f>I10-H10</f>
        <v>0</v>
      </c>
      <c r="K10" s="74" t="str">
        <f>IF(J10=0,"N/A","Please give reason for variation in figures")</f>
        <v>N/A</v>
      </c>
      <c r="L10" s="8"/>
    </row>
    <row r="11" spans="1:12" s="75" customFormat="1" ht="15.75" customHeight="1">
      <c r="A11" s="343" t="s">
        <v>225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5"/>
    </row>
    <row r="12" spans="1:12" s="75" customFormat="1" ht="42.75">
      <c r="A12" s="14">
        <v>6</v>
      </c>
      <c r="B12" s="156" t="s">
        <v>157</v>
      </c>
      <c r="C12" s="156"/>
      <c r="D12" s="156"/>
      <c r="E12" s="156"/>
      <c r="F12" s="156"/>
      <c r="G12" s="76"/>
      <c r="H12" s="76">
        <v>0</v>
      </c>
      <c r="I12" s="76">
        <v>0</v>
      </c>
      <c r="J12" s="53">
        <f t="shared" ref="J12:J18" si="0">I12-H12</f>
        <v>0</v>
      </c>
      <c r="K12" s="77" t="str">
        <f t="shared" ref="K12:K18" si="1">IF(J12=0,"N/A","Please give reason for variation in figures")</f>
        <v>N/A</v>
      </c>
      <c r="L12" s="26" t="s">
        <v>253</v>
      </c>
    </row>
    <row r="13" spans="1:12" s="75" customFormat="1" ht="42.75">
      <c r="A13" s="14">
        <v>7</v>
      </c>
      <c r="B13" s="156" t="s">
        <v>158</v>
      </c>
      <c r="C13" s="156"/>
      <c r="D13" s="156"/>
      <c r="E13" s="156"/>
      <c r="F13" s="156"/>
      <c r="G13" s="76"/>
      <c r="H13" s="76">
        <v>1</v>
      </c>
      <c r="I13" s="76">
        <v>1</v>
      </c>
      <c r="J13" s="53">
        <f t="shared" si="0"/>
        <v>0</v>
      </c>
      <c r="K13" s="77" t="str">
        <f t="shared" si="1"/>
        <v>N/A</v>
      </c>
      <c r="L13" s="26" t="s">
        <v>253</v>
      </c>
    </row>
    <row r="14" spans="1:12" s="75" customFormat="1" ht="42.75">
      <c r="A14" s="14">
        <v>8</v>
      </c>
      <c r="B14" s="156" t="s">
        <v>159</v>
      </c>
      <c r="C14" s="156"/>
      <c r="D14" s="156"/>
      <c r="E14" s="156"/>
      <c r="F14" s="156"/>
      <c r="G14" s="76"/>
      <c r="H14" s="76">
        <v>1</v>
      </c>
      <c r="I14" s="76">
        <v>1</v>
      </c>
      <c r="J14" s="53">
        <f t="shared" si="0"/>
        <v>0</v>
      </c>
      <c r="K14" s="77" t="str">
        <f t="shared" si="1"/>
        <v>N/A</v>
      </c>
      <c r="L14" s="26" t="s">
        <v>253</v>
      </c>
    </row>
    <row r="15" spans="1:12" s="75" customFormat="1" ht="42.75">
      <c r="A15" s="14">
        <v>9</v>
      </c>
      <c r="B15" s="156" t="s">
        <v>160</v>
      </c>
      <c r="C15" s="156"/>
      <c r="D15" s="156"/>
      <c r="E15" s="156"/>
      <c r="F15" s="156"/>
      <c r="G15" s="76"/>
      <c r="H15" s="76">
        <v>3</v>
      </c>
      <c r="I15" s="76">
        <v>3</v>
      </c>
      <c r="J15" s="53">
        <f t="shared" si="0"/>
        <v>0</v>
      </c>
      <c r="K15" s="77" t="str">
        <f t="shared" si="1"/>
        <v>N/A</v>
      </c>
      <c r="L15" s="26" t="s">
        <v>253</v>
      </c>
    </row>
    <row r="16" spans="1:12" s="75" customFormat="1" ht="42.75">
      <c r="A16" s="14">
        <v>10</v>
      </c>
      <c r="B16" s="316" t="s">
        <v>161</v>
      </c>
      <c r="C16" s="316"/>
      <c r="D16" s="316"/>
      <c r="E16" s="316"/>
      <c r="F16" s="316"/>
      <c r="G16" s="6"/>
      <c r="H16" s="76">
        <v>4</v>
      </c>
      <c r="I16" s="76">
        <v>4</v>
      </c>
      <c r="J16" s="53">
        <f t="shared" si="0"/>
        <v>0</v>
      </c>
      <c r="K16" s="77" t="str">
        <f t="shared" si="1"/>
        <v>N/A</v>
      </c>
      <c r="L16" s="26" t="s">
        <v>162</v>
      </c>
    </row>
    <row r="17" spans="1:12" s="75" customFormat="1" ht="57">
      <c r="A17" s="14">
        <v>11</v>
      </c>
      <c r="B17" s="316" t="s">
        <v>163</v>
      </c>
      <c r="C17" s="316"/>
      <c r="D17" s="316"/>
      <c r="E17" s="316"/>
      <c r="F17" s="316"/>
      <c r="G17" s="6"/>
      <c r="H17" s="76">
        <v>4</v>
      </c>
      <c r="I17" s="76">
        <v>4</v>
      </c>
      <c r="J17" s="53">
        <f t="shared" si="0"/>
        <v>0</v>
      </c>
      <c r="K17" s="77" t="str">
        <f t="shared" si="1"/>
        <v>N/A</v>
      </c>
      <c r="L17" s="26" t="s">
        <v>164</v>
      </c>
    </row>
    <row r="18" spans="1:12" s="75" customFormat="1" ht="42.75">
      <c r="A18" s="14">
        <v>12</v>
      </c>
      <c r="B18" s="156" t="s">
        <v>219</v>
      </c>
      <c r="C18" s="156"/>
      <c r="D18" s="156"/>
      <c r="E18" s="156"/>
      <c r="F18" s="156"/>
      <c r="G18" s="76"/>
      <c r="H18" s="76">
        <v>4</v>
      </c>
      <c r="I18" s="76">
        <v>4</v>
      </c>
      <c r="J18" s="53">
        <f t="shared" si="0"/>
        <v>0</v>
      </c>
      <c r="K18" s="77" t="str">
        <f t="shared" si="1"/>
        <v>N/A</v>
      </c>
      <c r="L18" s="25" t="s">
        <v>244</v>
      </c>
    </row>
    <row r="19" spans="1:12" ht="15">
      <c r="A19" s="141" t="s">
        <v>220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3"/>
    </row>
    <row r="20" spans="1:12" ht="15" customHeight="1">
      <c r="A20" s="158">
        <v>13</v>
      </c>
      <c r="B20" s="267" t="s">
        <v>10</v>
      </c>
      <c r="C20" s="268"/>
      <c r="D20" s="268"/>
      <c r="E20" s="269"/>
      <c r="F20" s="86" t="s">
        <v>11</v>
      </c>
      <c r="G20" s="161"/>
      <c r="H20" s="180"/>
      <c r="I20" s="180"/>
      <c r="J20" s="180"/>
      <c r="K20" s="196"/>
      <c r="L20" s="193"/>
    </row>
    <row r="21" spans="1:12">
      <c r="A21" s="159"/>
      <c r="B21" s="270"/>
      <c r="C21" s="271"/>
      <c r="D21" s="271"/>
      <c r="E21" s="272"/>
      <c r="F21" s="86" t="s">
        <v>12</v>
      </c>
      <c r="G21" s="162"/>
      <c r="H21" s="181"/>
      <c r="I21" s="181"/>
      <c r="J21" s="181"/>
      <c r="K21" s="197"/>
      <c r="L21" s="194"/>
    </row>
    <row r="22" spans="1:12">
      <c r="A22" s="159"/>
      <c r="B22" s="270"/>
      <c r="C22" s="271"/>
      <c r="D22" s="271"/>
      <c r="E22" s="272"/>
      <c r="F22" s="86" t="s">
        <v>13</v>
      </c>
      <c r="G22" s="162"/>
      <c r="H22" s="181"/>
      <c r="I22" s="181"/>
      <c r="J22" s="181"/>
      <c r="K22" s="197"/>
      <c r="L22" s="194"/>
    </row>
    <row r="23" spans="1:12">
      <c r="A23" s="159"/>
      <c r="B23" s="270"/>
      <c r="C23" s="271"/>
      <c r="D23" s="271"/>
      <c r="E23" s="272"/>
      <c r="F23" s="86" t="s">
        <v>14</v>
      </c>
      <c r="G23" s="162"/>
      <c r="H23" s="181"/>
      <c r="I23" s="181"/>
      <c r="J23" s="181"/>
      <c r="K23" s="197"/>
      <c r="L23" s="194"/>
    </row>
    <row r="24" spans="1:12">
      <c r="A24" s="159"/>
      <c r="B24" s="270"/>
      <c r="C24" s="271"/>
      <c r="D24" s="271"/>
      <c r="E24" s="272"/>
      <c r="F24" s="86" t="s">
        <v>15</v>
      </c>
      <c r="G24" s="162"/>
      <c r="H24" s="181"/>
      <c r="I24" s="181"/>
      <c r="J24" s="181"/>
      <c r="K24" s="197"/>
      <c r="L24" s="194"/>
    </row>
    <row r="25" spans="1:12">
      <c r="A25" s="159"/>
      <c r="B25" s="270"/>
      <c r="C25" s="271"/>
      <c r="D25" s="271"/>
      <c r="E25" s="272"/>
      <c r="F25" s="86" t="s">
        <v>16</v>
      </c>
      <c r="G25" s="162"/>
      <c r="H25" s="181"/>
      <c r="I25" s="181"/>
      <c r="J25" s="181"/>
      <c r="K25" s="197"/>
      <c r="L25" s="194"/>
    </row>
    <row r="26" spans="1:12">
      <c r="A26" s="159"/>
      <c r="B26" s="270"/>
      <c r="C26" s="271"/>
      <c r="D26" s="271"/>
      <c r="E26" s="272"/>
      <c r="F26" s="86" t="s">
        <v>17</v>
      </c>
      <c r="G26" s="162"/>
      <c r="H26" s="181"/>
      <c r="I26" s="181"/>
      <c r="J26" s="181"/>
      <c r="K26" s="197"/>
      <c r="L26" s="194"/>
    </row>
    <row r="27" spans="1:12">
      <c r="A27" s="159"/>
      <c r="B27" s="270"/>
      <c r="C27" s="271"/>
      <c r="D27" s="271"/>
      <c r="E27" s="272"/>
      <c r="F27" s="86" t="s">
        <v>18</v>
      </c>
      <c r="G27" s="162"/>
      <c r="H27" s="181"/>
      <c r="I27" s="181"/>
      <c r="J27" s="181"/>
      <c r="K27" s="197"/>
      <c r="L27" s="194"/>
    </row>
    <row r="28" spans="1:12">
      <c r="A28" s="159"/>
      <c r="B28" s="270"/>
      <c r="C28" s="271"/>
      <c r="D28" s="271"/>
      <c r="E28" s="272"/>
      <c r="F28" s="86" t="s">
        <v>145</v>
      </c>
      <c r="G28" s="162"/>
      <c r="H28" s="181"/>
      <c r="I28" s="181"/>
      <c r="J28" s="181"/>
      <c r="K28" s="197"/>
      <c r="L28" s="194"/>
    </row>
    <row r="29" spans="1:12">
      <c r="A29" s="159"/>
      <c r="B29" s="270"/>
      <c r="C29" s="271"/>
      <c r="D29" s="271"/>
      <c r="E29" s="272"/>
      <c r="F29" s="86" t="s">
        <v>153</v>
      </c>
      <c r="G29" s="162"/>
      <c r="H29" s="181"/>
      <c r="I29" s="181"/>
      <c r="J29" s="181"/>
      <c r="K29" s="197"/>
      <c r="L29" s="194"/>
    </row>
    <row r="30" spans="1:12">
      <c r="A30" s="159"/>
      <c r="B30" s="270"/>
      <c r="C30" s="271"/>
      <c r="D30" s="271"/>
      <c r="E30" s="272"/>
      <c r="F30" s="86" t="s">
        <v>337</v>
      </c>
      <c r="G30" s="162"/>
      <c r="H30" s="181"/>
      <c r="I30" s="181"/>
      <c r="J30" s="181"/>
      <c r="K30" s="197"/>
      <c r="L30" s="194"/>
    </row>
    <row r="31" spans="1:12">
      <c r="A31" s="159"/>
      <c r="B31" s="270"/>
      <c r="C31" s="271"/>
      <c r="D31" s="271"/>
      <c r="E31" s="272"/>
      <c r="F31" s="86" t="s">
        <v>403</v>
      </c>
      <c r="G31" s="162"/>
      <c r="H31" s="181"/>
      <c r="I31" s="181"/>
      <c r="J31" s="181"/>
      <c r="K31" s="197"/>
      <c r="L31" s="194"/>
    </row>
    <row r="32" spans="1:12">
      <c r="A32" s="159"/>
      <c r="B32" s="270"/>
      <c r="C32" s="271"/>
      <c r="D32" s="271"/>
      <c r="E32" s="272"/>
      <c r="F32" s="86" t="s">
        <v>414</v>
      </c>
      <c r="G32" s="162"/>
      <c r="H32" s="181"/>
      <c r="I32" s="181"/>
      <c r="J32" s="181"/>
      <c r="K32" s="198"/>
      <c r="L32" s="194"/>
    </row>
    <row r="33" spans="1:12">
      <c r="A33" s="159"/>
      <c r="B33" s="270"/>
      <c r="C33" s="271"/>
      <c r="D33" s="271"/>
      <c r="E33" s="272"/>
      <c r="F33" s="8" t="s">
        <v>420</v>
      </c>
      <c r="G33" s="163"/>
      <c r="H33" s="182"/>
      <c r="I33" s="182"/>
      <c r="J33" s="182"/>
      <c r="K33" s="74"/>
      <c r="L33" s="195"/>
    </row>
    <row r="34" spans="1:12">
      <c r="A34" s="160"/>
      <c r="B34" s="273"/>
      <c r="C34" s="274"/>
      <c r="D34" s="274"/>
      <c r="E34" s="275"/>
      <c r="F34" s="8" t="s">
        <v>427</v>
      </c>
      <c r="G34" s="132"/>
      <c r="H34" s="66">
        <v>0</v>
      </c>
      <c r="I34" s="114">
        <v>0</v>
      </c>
      <c r="J34" s="1">
        <f>I34-H33</f>
        <v>0</v>
      </c>
      <c r="K34" s="74" t="str">
        <f>IF(J34=0,"N/A","Please give reason for variation in figures")</f>
        <v>N/A</v>
      </c>
      <c r="L34" s="128"/>
    </row>
    <row r="35" spans="1:12" ht="15" customHeight="1">
      <c r="A35" s="158">
        <v>14</v>
      </c>
      <c r="B35" s="267" t="s">
        <v>19</v>
      </c>
      <c r="C35" s="268"/>
      <c r="D35" s="268"/>
      <c r="E35" s="269"/>
      <c r="F35" s="86" t="s">
        <v>11</v>
      </c>
      <c r="G35" s="161"/>
      <c r="H35" s="180"/>
      <c r="I35" s="180"/>
      <c r="J35" s="180"/>
      <c r="K35" s="196"/>
      <c r="L35" s="193"/>
    </row>
    <row r="36" spans="1:12">
      <c r="A36" s="159"/>
      <c r="B36" s="270"/>
      <c r="C36" s="271"/>
      <c r="D36" s="271"/>
      <c r="E36" s="272"/>
      <c r="F36" s="86" t="s">
        <v>12</v>
      </c>
      <c r="G36" s="162"/>
      <c r="H36" s="181"/>
      <c r="I36" s="181"/>
      <c r="J36" s="181"/>
      <c r="K36" s="197"/>
      <c r="L36" s="194"/>
    </row>
    <row r="37" spans="1:12">
      <c r="A37" s="159"/>
      <c r="B37" s="270"/>
      <c r="C37" s="271"/>
      <c r="D37" s="271"/>
      <c r="E37" s="272"/>
      <c r="F37" s="86" t="s">
        <v>13</v>
      </c>
      <c r="G37" s="162"/>
      <c r="H37" s="181"/>
      <c r="I37" s="181"/>
      <c r="J37" s="181"/>
      <c r="K37" s="197"/>
      <c r="L37" s="194"/>
    </row>
    <row r="38" spans="1:12">
      <c r="A38" s="159"/>
      <c r="B38" s="270"/>
      <c r="C38" s="271"/>
      <c r="D38" s="271"/>
      <c r="E38" s="272"/>
      <c r="F38" s="86" t="s">
        <v>14</v>
      </c>
      <c r="G38" s="162"/>
      <c r="H38" s="181"/>
      <c r="I38" s="181"/>
      <c r="J38" s="181"/>
      <c r="K38" s="197"/>
      <c r="L38" s="194"/>
    </row>
    <row r="39" spans="1:12">
      <c r="A39" s="159"/>
      <c r="B39" s="270"/>
      <c r="C39" s="271"/>
      <c r="D39" s="271"/>
      <c r="E39" s="272"/>
      <c r="F39" s="86" t="s">
        <v>15</v>
      </c>
      <c r="G39" s="162"/>
      <c r="H39" s="181"/>
      <c r="I39" s="181"/>
      <c r="J39" s="181"/>
      <c r="K39" s="197"/>
      <c r="L39" s="194"/>
    </row>
    <row r="40" spans="1:12">
      <c r="A40" s="159"/>
      <c r="B40" s="270"/>
      <c r="C40" s="271"/>
      <c r="D40" s="271"/>
      <c r="E40" s="272"/>
      <c r="F40" s="86" t="s">
        <v>16</v>
      </c>
      <c r="G40" s="162"/>
      <c r="H40" s="181"/>
      <c r="I40" s="181"/>
      <c r="J40" s="181"/>
      <c r="K40" s="197"/>
      <c r="L40" s="194"/>
    </row>
    <row r="41" spans="1:12">
      <c r="A41" s="159"/>
      <c r="B41" s="270"/>
      <c r="C41" s="271"/>
      <c r="D41" s="271"/>
      <c r="E41" s="272"/>
      <c r="F41" s="86" t="s">
        <v>17</v>
      </c>
      <c r="G41" s="162"/>
      <c r="H41" s="181"/>
      <c r="I41" s="181"/>
      <c r="J41" s="181"/>
      <c r="K41" s="197"/>
      <c r="L41" s="194"/>
    </row>
    <row r="42" spans="1:12">
      <c r="A42" s="159"/>
      <c r="B42" s="270"/>
      <c r="C42" s="271"/>
      <c r="D42" s="271"/>
      <c r="E42" s="272"/>
      <c r="F42" s="86" t="s">
        <v>18</v>
      </c>
      <c r="G42" s="162"/>
      <c r="H42" s="181"/>
      <c r="I42" s="181"/>
      <c r="J42" s="181"/>
      <c r="K42" s="197"/>
      <c r="L42" s="194"/>
    </row>
    <row r="43" spans="1:12">
      <c r="A43" s="159"/>
      <c r="B43" s="270"/>
      <c r="C43" s="271"/>
      <c r="D43" s="271"/>
      <c r="E43" s="272"/>
      <c r="F43" s="86" t="s">
        <v>145</v>
      </c>
      <c r="G43" s="162"/>
      <c r="H43" s="181"/>
      <c r="I43" s="181"/>
      <c r="J43" s="181"/>
      <c r="K43" s="197"/>
      <c r="L43" s="194"/>
    </row>
    <row r="44" spans="1:12">
      <c r="A44" s="159"/>
      <c r="B44" s="270"/>
      <c r="C44" s="271"/>
      <c r="D44" s="271"/>
      <c r="E44" s="272"/>
      <c r="F44" s="86" t="s">
        <v>153</v>
      </c>
      <c r="G44" s="162"/>
      <c r="H44" s="181"/>
      <c r="I44" s="181"/>
      <c r="J44" s="181"/>
      <c r="K44" s="197"/>
      <c r="L44" s="194"/>
    </row>
    <row r="45" spans="1:12">
      <c r="A45" s="159"/>
      <c r="B45" s="270"/>
      <c r="C45" s="271"/>
      <c r="D45" s="271"/>
      <c r="E45" s="272"/>
      <c r="F45" s="86" t="s">
        <v>337</v>
      </c>
      <c r="G45" s="162"/>
      <c r="H45" s="181"/>
      <c r="I45" s="181"/>
      <c r="J45" s="181"/>
      <c r="K45" s="197"/>
      <c r="L45" s="194"/>
    </row>
    <row r="46" spans="1:12">
      <c r="A46" s="159"/>
      <c r="B46" s="270"/>
      <c r="C46" s="271"/>
      <c r="D46" s="271"/>
      <c r="E46" s="272"/>
      <c r="F46" s="86" t="s">
        <v>403</v>
      </c>
      <c r="G46" s="162"/>
      <c r="H46" s="181"/>
      <c r="I46" s="181"/>
      <c r="J46" s="181"/>
      <c r="K46" s="197"/>
      <c r="L46" s="194"/>
    </row>
    <row r="47" spans="1:12">
      <c r="A47" s="159"/>
      <c r="B47" s="270"/>
      <c r="C47" s="271"/>
      <c r="D47" s="271"/>
      <c r="E47" s="272"/>
      <c r="F47" s="86" t="s">
        <v>414</v>
      </c>
      <c r="G47" s="162"/>
      <c r="H47" s="181"/>
      <c r="I47" s="181"/>
      <c r="J47" s="181"/>
      <c r="K47" s="197"/>
      <c r="L47" s="194"/>
    </row>
    <row r="48" spans="1:12">
      <c r="A48" s="159"/>
      <c r="B48" s="270"/>
      <c r="C48" s="271"/>
      <c r="D48" s="271"/>
      <c r="E48" s="272"/>
      <c r="F48" s="9" t="s">
        <v>420</v>
      </c>
      <c r="G48" s="163"/>
      <c r="H48" s="182"/>
      <c r="I48" s="182"/>
      <c r="J48" s="182"/>
      <c r="K48" s="198"/>
      <c r="L48" s="195"/>
    </row>
    <row r="49" spans="1:12">
      <c r="A49" s="160"/>
      <c r="B49" s="273"/>
      <c r="C49" s="274"/>
      <c r="D49" s="274"/>
      <c r="E49" s="275"/>
      <c r="F49" s="8" t="s">
        <v>427</v>
      </c>
      <c r="G49" s="131"/>
      <c r="H49" s="91">
        <v>7</v>
      </c>
      <c r="I49" s="114">
        <v>12</v>
      </c>
      <c r="J49" s="1">
        <f>I49-H49</f>
        <v>5</v>
      </c>
      <c r="K49" s="74" t="s">
        <v>422</v>
      </c>
      <c r="L49" s="128"/>
    </row>
    <row r="50" spans="1:12" ht="14.45" customHeight="1">
      <c r="A50" s="158">
        <v>15</v>
      </c>
      <c r="B50" s="168" t="s">
        <v>165</v>
      </c>
      <c r="C50" s="170"/>
      <c r="D50" s="351" t="s">
        <v>20</v>
      </c>
      <c r="E50" s="140" t="s">
        <v>119</v>
      </c>
      <c r="F50" s="140"/>
      <c r="G50" s="161"/>
      <c r="H50" s="161"/>
      <c r="I50" s="161"/>
      <c r="J50" s="161"/>
      <c r="K50" s="199"/>
      <c r="L50" s="193" t="s">
        <v>363</v>
      </c>
    </row>
    <row r="51" spans="1:12" ht="14.45" customHeight="1">
      <c r="A51" s="159"/>
      <c r="B51" s="207"/>
      <c r="C51" s="209"/>
      <c r="D51" s="352"/>
      <c r="E51" s="140" t="s">
        <v>120</v>
      </c>
      <c r="F51" s="140"/>
      <c r="G51" s="162"/>
      <c r="H51" s="162"/>
      <c r="I51" s="162"/>
      <c r="J51" s="162"/>
      <c r="K51" s="200"/>
      <c r="L51" s="194"/>
    </row>
    <row r="52" spans="1:12" ht="14.45" customHeight="1">
      <c r="A52" s="159"/>
      <c r="B52" s="207"/>
      <c r="C52" s="209"/>
      <c r="D52" s="352"/>
      <c r="E52" s="140" t="s">
        <v>121</v>
      </c>
      <c r="F52" s="140"/>
      <c r="G52" s="162"/>
      <c r="H52" s="162"/>
      <c r="I52" s="162"/>
      <c r="J52" s="162"/>
      <c r="K52" s="200"/>
      <c r="L52" s="194"/>
    </row>
    <row r="53" spans="1:12" ht="14.45" customHeight="1">
      <c r="A53" s="159"/>
      <c r="B53" s="207"/>
      <c r="C53" s="209"/>
      <c r="D53" s="352"/>
      <c r="E53" s="177" t="s">
        <v>146</v>
      </c>
      <c r="F53" s="179"/>
      <c r="G53" s="162"/>
      <c r="H53" s="162"/>
      <c r="I53" s="162"/>
      <c r="J53" s="162"/>
      <c r="K53" s="200"/>
      <c r="L53" s="194"/>
    </row>
    <row r="54" spans="1:12">
      <c r="A54" s="159"/>
      <c r="B54" s="207"/>
      <c r="C54" s="209"/>
      <c r="D54" s="352"/>
      <c r="E54" s="177" t="s">
        <v>154</v>
      </c>
      <c r="F54" s="179"/>
      <c r="G54" s="162"/>
      <c r="H54" s="162"/>
      <c r="I54" s="162"/>
      <c r="J54" s="162"/>
      <c r="K54" s="200"/>
      <c r="L54" s="194"/>
    </row>
    <row r="55" spans="1:12">
      <c r="A55" s="159"/>
      <c r="B55" s="207"/>
      <c r="C55" s="209"/>
      <c r="D55" s="352"/>
      <c r="E55" s="177" t="s">
        <v>338</v>
      </c>
      <c r="F55" s="179"/>
      <c r="G55" s="162"/>
      <c r="H55" s="162"/>
      <c r="I55" s="162"/>
      <c r="J55" s="162"/>
      <c r="K55" s="200"/>
      <c r="L55" s="194"/>
    </row>
    <row r="56" spans="1:12">
      <c r="A56" s="159"/>
      <c r="B56" s="207"/>
      <c r="C56" s="209"/>
      <c r="D56" s="352"/>
      <c r="E56" s="177" t="s">
        <v>404</v>
      </c>
      <c r="F56" s="179"/>
      <c r="G56" s="162"/>
      <c r="H56" s="162"/>
      <c r="I56" s="162"/>
      <c r="J56" s="162"/>
      <c r="K56" s="200"/>
      <c r="L56" s="194"/>
    </row>
    <row r="57" spans="1:12">
      <c r="A57" s="159"/>
      <c r="B57" s="207"/>
      <c r="C57" s="209"/>
      <c r="D57" s="352"/>
      <c r="E57" s="177" t="s">
        <v>415</v>
      </c>
      <c r="F57" s="179"/>
      <c r="G57" s="162"/>
      <c r="H57" s="162"/>
      <c r="I57" s="162"/>
      <c r="J57" s="162"/>
      <c r="K57" s="201"/>
      <c r="L57" s="195"/>
    </row>
    <row r="58" spans="1:12">
      <c r="A58" s="159"/>
      <c r="B58" s="207"/>
      <c r="C58" s="209"/>
      <c r="D58" s="352"/>
      <c r="E58" s="177" t="s">
        <v>419</v>
      </c>
      <c r="F58" s="179"/>
      <c r="G58" s="162"/>
      <c r="H58" s="163"/>
      <c r="I58" s="163"/>
      <c r="J58" s="163"/>
      <c r="K58" s="74"/>
      <c r="L58" s="99"/>
    </row>
    <row r="59" spans="1:12">
      <c r="A59" s="159"/>
      <c r="B59" s="207"/>
      <c r="C59" s="209"/>
      <c r="D59" s="353"/>
      <c r="E59" s="177" t="s">
        <v>428</v>
      </c>
      <c r="F59" s="179"/>
      <c r="G59" s="162"/>
      <c r="H59" s="100">
        <v>11</v>
      </c>
      <c r="I59" s="119">
        <v>11</v>
      </c>
      <c r="J59" s="47">
        <f>I59-H59</f>
        <v>0</v>
      </c>
      <c r="K59" s="74" t="str">
        <f>IF(J54=0,"N/A","Please give reason for variation in figures")</f>
        <v>N/A</v>
      </c>
      <c r="L59" s="128"/>
    </row>
    <row r="60" spans="1:12" ht="14.45" customHeight="1">
      <c r="A60" s="159"/>
      <c r="B60" s="207"/>
      <c r="C60" s="209"/>
      <c r="D60" s="373" t="s">
        <v>166</v>
      </c>
      <c r="E60" s="147" t="s">
        <v>121</v>
      </c>
      <c r="F60" s="149"/>
      <c r="G60" s="162"/>
      <c r="H60" s="161"/>
      <c r="I60" s="161"/>
      <c r="J60" s="161"/>
      <c r="K60" s="373"/>
      <c r="L60" s="48"/>
    </row>
    <row r="61" spans="1:12" ht="14.45" customHeight="1">
      <c r="A61" s="159"/>
      <c r="B61" s="207"/>
      <c r="C61" s="209"/>
      <c r="D61" s="374"/>
      <c r="E61" s="147" t="s">
        <v>146</v>
      </c>
      <c r="F61" s="149"/>
      <c r="G61" s="162"/>
      <c r="H61" s="162"/>
      <c r="I61" s="162"/>
      <c r="J61" s="162"/>
      <c r="K61" s="374"/>
      <c r="L61" s="49"/>
    </row>
    <row r="62" spans="1:12" ht="24.75" customHeight="1">
      <c r="A62" s="159"/>
      <c r="B62" s="207"/>
      <c r="C62" s="209"/>
      <c r="D62" s="374"/>
      <c r="E62" s="147" t="s">
        <v>154</v>
      </c>
      <c r="F62" s="149"/>
      <c r="G62" s="162"/>
      <c r="H62" s="162"/>
      <c r="I62" s="162"/>
      <c r="J62" s="162"/>
      <c r="K62" s="374"/>
      <c r="L62" s="188" t="s">
        <v>363</v>
      </c>
    </row>
    <row r="63" spans="1:12" ht="24.75" customHeight="1">
      <c r="A63" s="159"/>
      <c r="B63" s="207"/>
      <c r="C63" s="209"/>
      <c r="D63" s="374"/>
      <c r="E63" s="147" t="s">
        <v>338</v>
      </c>
      <c r="F63" s="149"/>
      <c r="G63" s="162"/>
      <c r="H63" s="162"/>
      <c r="I63" s="162"/>
      <c r="J63" s="162"/>
      <c r="K63" s="374"/>
      <c r="L63" s="189"/>
    </row>
    <row r="64" spans="1:12" ht="24.75" customHeight="1">
      <c r="A64" s="159"/>
      <c r="B64" s="207"/>
      <c r="C64" s="209"/>
      <c r="D64" s="374"/>
      <c r="E64" s="147" t="s">
        <v>404</v>
      </c>
      <c r="F64" s="149"/>
      <c r="G64" s="162"/>
      <c r="H64" s="162"/>
      <c r="I64" s="162"/>
      <c r="J64" s="162"/>
      <c r="K64" s="374"/>
      <c r="L64" s="82"/>
    </row>
    <row r="65" spans="1:12" ht="24.75" customHeight="1">
      <c r="A65" s="159"/>
      <c r="B65" s="207"/>
      <c r="C65" s="209"/>
      <c r="D65" s="374"/>
      <c r="E65" s="147" t="s">
        <v>415</v>
      </c>
      <c r="F65" s="149"/>
      <c r="G65" s="162"/>
      <c r="H65" s="162"/>
      <c r="I65" s="162"/>
      <c r="J65" s="162"/>
      <c r="K65" s="374"/>
      <c r="L65" s="82"/>
    </row>
    <row r="66" spans="1:12" ht="24.75" customHeight="1">
      <c r="A66" s="159"/>
      <c r="B66" s="207"/>
      <c r="C66" s="209"/>
      <c r="D66" s="374"/>
      <c r="E66" s="147" t="s">
        <v>419</v>
      </c>
      <c r="F66" s="149"/>
      <c r="G66" s="162"/>
      <c r="H66" s="163"/>
      <c r="I66" s="163"/>
      <c r="J66" s="163"/>
      <c r="K66" s="375"/>
      <c r="L66" s="98"/>
    </row>
    <row r="67" spans="1:12" ht="24.75" customHeight="1">
      <c r="A67" s="159"/>
      <c r="B67" s="207"/>
      <c r="C67" s="209"/>
      <c r="D67" s="375"/>
      <c r="E67" s="147" t="s">
        <v>428</v>
      </c>
      <c r="F67" s="149"/>
      <c r="G67" s="162"/>
      <c r="H67" s="55">
        <v>0</v>
      </c>
      <c r="I67" s="55">
        <v>0</v>
      </c>
      <c r="J67" s="125">
        <f>I67-H67</f>
        <v>0</v>
      </c>
      <c r="K67" s="77" t="str">
        <f t="shared" ref="K67" si="2">IF(J67=0,"N/A","Please give reason for variation in figures")</f>
        <v>N/A</v>
      </c>
      <c r="L67" s="123"/>
    </row>
    <row r="68" spans="1:12" ht="42.75">
      <c r="A68" s="159"/>
      <c r="B68" s="207"/>
      <c r="C68" s="209"/>
      <c r="D68" s="72" t="s">
        <v>167</v>
      </c>
      <c r="E68" s="254" t="s">
        <v>27</v>
      </c>
      <c r="F68" s="255"/>
      <c r="G68" s="163"/>
      <c r="H68" s="56">
        <f>H59+H67</f>
        <v>11</v>
      </c>
      <c r="I68" s="56">
        <f>I59+I66</f>
        <v>11</v>
      </c>
      <c r="J68" s="53">
        <f t="shared" ref="J68" si="3">I68-H68</f>
        <v>0</v>
      </c>
      <c r="K68" s="74" t="str">
        <f>IF(J68=0,"N/A","Please give reason for variation in figures")</f>
        <v>N/A</v>
      </c>
      <c r="L68" s="34" t="s">
        <v>265</v>
      </c>
    </row>
    <row r="69" spans="1:12" ht="14.45" customHeight="1">
      <c r="A69" s="159"/>
      <c r="B69" s="207"/>
      <c r="C69" s="209"/>
      <c r="D69" s="351" t="s">
        <v>123</v>
      </c>
      <c r="E69" s="140" t="s">
        <v>122</v>
      </c>
      <c r="F69" s="140"/>
      <c r="G69" s="161"/>
      <c r="H69" s="161"/>
      <c r="I69" s="161"/>
      <c r="J69" s="161"/>
      <c r="K69" s="199"/>
      <c r="L69" s="193"/>
    </row>
    <row r="70" spans="1:12">
      <c r="A70" s="159"/>
      <c r="B70" s="207"/>
      <c r="C70" s="209"/>
      <c r="D70" s="352"/>
      <c r="E70" s="140" t="s">
        <v>120</v>
      </c>
      <c r="F70" s="140"/>
      <c r="G70" s="162"/>
      <c r="H70" s="162"/>
      <c r="I70" s="162"/>
      <c r="J70" s="162"/>
      <c r="K70" s="200"/>
      <c r="L70" s="194"/>
    </row>
    <row r="71" spans="1:12" ht="16.899999999999999" customHeight="1">
      <c r="A71" s="159"/>
      <c r="B71" s="207"/>
      <c r="C71" s="209"/>
      <c r="D71" s="352"/>
      <c r="E71" s="140" t="s">
        <v>121</v>
      </c>
      <c r="F71" s="140"/>
      <c r="G71" s="162"/>
      <c r="H71" s="162"/>
      <c r="I71" s="162"/>
      <c r="J71" s="162"/>
      <c r="K71" s="200"/>
      <c r="L71" s="194"/>
    </row>
    <row r="72" spans="1:12" ht="16.899999999999999" customHeight="1">
      <c r="A72" s="159"/>
      <c r="B72" s="207"/>
      <c r="C72" s="209"/>
      <c r="D72" s="352"/>
      <c r="E72" s="177" t="s">
        <v>146</v>
      </c>
      <c r="F72" s="179"/>
      <c r="G72" s="162"/>
      <c r="H72" s="162"/>
      <c r="I72" s="162"/>
      <c r="J72" s="162"/>
      <c r="K72" s="200"/>
      <c r="L72" s="194"/>
    </row>
    <row r="73" spans="1:12" ht="16.899999999999999" customHeight="1">
      <c r="A73" s="159"/>
      <c r="B73" s="207"/>
      <c r="C73" s="209"/>
      <c r="D73" s="352"/>
      <c r="E73" s="177" t="s">
        <v>154</v>
      </c>
      <c r="F73" s="179"/>
      <c r="G73" s="162"/>
      <c r="H73" s="162"/>
      <c r="I73" s="162"/>
      <c r="J73" s="162"/>
      <c r="K73" s="200"/>
      <c r="L73" s="194"/>
    </row>
    <row r="74" spans="1:12" ht="16.899999999999999" customHeight="1">
      <c r="A74" s="159"/>
      <c r="B74" s="207"/>
      <c r="C74" s="209"/>
      <c r="D74" s="352"/>
      <c r="E74" s="177" t="s">
        <v>338</v>
      </c>
      <c r="F74" s="179"/>
      <c r="G74" s="162"/>
      <c r="H74" s="162"/>
      <c r="I74" s="162"/>
      <c r="J74" s="162"/>
      <c r="K74" s="200"/>
      <c r="L74" s="195"/>
    </row>
    <row r="75" spans="1:12" ht="16.899999999999999" customHeight="1">
      <c r="A75" s="159"/>
      <c r="B75" s="207"/>
      <c r="C75" s="209"/>
      <c r="D75" s="352"/>
      <c r="E75" s="177" t="s">
        <v>404</v>
      </c>
      <c r="F75" s="179"/>
      <c r="G75" s="162"/>
      <c r="H75" s="162"/>
      <c r="I75" s="162"/>
      <c r="J75" s="162"/>
      <c r="K75" s="200"/>
      <c r="L75" s="83"/>
    </row>
    <row r="76" spans="1:12" ht="16.5" customHeight="1">
      <c r="A76" s="159"/>
      <c r="B76" s="207"/>
      <c r="C76" s="209"/>
      <c r="D76" s="352"/>
      <c r="E76" s="177" t="s">
        <v>415</v>
      </c>
      <c r="F76" s="179"/>
      <c r="G76" s="162"/>
      <c r="H76" s="162"/>
      <c r="I76" s="162"/>
      <c r="J76" s="162"/>
      <c r="K76" s="200"/>
      <c r="L76" s="83"/>
    </row>
    <row r="77" spans="1:12" ht="16.5" customHeight="1">
      <c r="A77" s="159"/>
      <c r="B77" s="207"/>
      <c r="C77" s="209"/>
      <c r="D77" s="353"/>
      <c r="E77" s="177" t="s">
        <v>419</v>
      </c>
      <c r="F77" s="179"/>
      <c r="G77" s="162"/>
      <c r="H77" s="163"/>
      <c r="I77" s="163"/>
      <c r="J77" s="163"/>
      <c r="K77" s="201"/>
      <c r="L77" s="99"/>
    </row>
    <row r="78" spans="1:12" ht="16.5" customHeight="1">
      <c r="A78" s="159"/>
      <c r="B78" s="207"/>
      <c r="C78" s="209"/>
      <c r="D78" s="120"/>
      <c r="E78" s="177" t="s">
        <v>428</v>
      </c>
      <c r="F78" s="179"/>
      <c r="G78" s="162"/>
      <c r="H78" s="100">
        <v>0</v>
      </c>
      <c r="I78" s="119">
        <v>0</v>
      </c>
      <c r="J78" s="121">
        <f>I78-H78</f>
        <v>0</v>
      </c>
      <c r="K78" s="74" t="str">
        <f>IF(J72=0,"N/A","Please give reason for variation in figures")</f>
        <v>N/A</v>
      </c>
      <c r="L78" s="128"/>
    </row>
    <row r="79" spans="1:12" ht="15" customHeight="1">
      <c r="A79" s="159"/>
      <c r="B79" s="207"/>
      <c r="C79" s="209"/>
      <c r="D79" s="373" t="s">
        <v>168</v>
      </c>
      <c r="E79" s="147" t="s">
        <v>121</v>
      </c>
      <c r="F79" s="149"/>
      <c r="G79" s="162"/>
      <c r="H79" s="161"/>
      <c r="I79" s="161"/>
      <c r="J79" s="161"/>
      <c r="K79" s="373"/>
      <c r="L79" s="190"/>
    </row>
    <row r="80" spans="1:12">
      <c r="A80" s="159"/>
      <c r="B80" s="207"/>
      <c r="C80" s="209"/>
      <c r="D80" s="374"/>
      <c r="E80" s="147" t="s">
        <v>146</v>
      </c>
      <c r="F80" s="149"/>
      <c r="G80" s="162"/>
      <c r="H80" s="162"/>
      <c r="I80" s="162"/>
      <c r="J80" s="162"/>
      <c r="K80" s="374"/>
      <c r="L80" s="191"/>
    </row>
    <row r="81" spans="1:12">
      <c r="A81" s="159"/>
      <c r="B81" s="207"/>
      <c r="C81" s="209"/>
      <c r="D81" s="374"/>
      <c r="E81" s="147" t="s">
        <v>154</v>
      </c>
      <c r="F81" s="149"/>
      <c r="G81" s="162"/>
      <c r="H81" s="162"/>
      <c r="I81" s="162"/>
      <c r="J81" s="162"/>
      <c r="K81" s="374"/>
      <c r="L81" s="192"/>
    </row>
    <row r="82" spans="1:12" ht="15" customHeight="1">
      <c r="A82" s="159"/>
      <c r="B82" s="207"/>
      <c r="C82" s="209"/>
      <c r="D82" s="374"/>
      <c r="E82" s="147" t="s">
        <v>338</v>
      </c>
      <c r="F82" s="149"/>
      <c r="G82" s="162"/>
      <c r="H82" s="162"/>
      <c r="I82" s="162"/>
      <c r="J82" s="162"/>
      <c r="K82" s="374"/>
      <c r="L82" s="32"/>
    </row>
    <row r="83" spans="1:12" ht="15" customHeight="1">
      <c r="A83" s="159"/>
      <c r="B83" s="207"/>
      <c r="C83" s="209"/>
      <c r="D83" s="374"/>
      <c r="E83" s="147" t="s">
        <v>404</v>
      </c>
      <c r="F83" s="149"/>
      <c r="G83" s="162"/>
      <c r="H83" s="162"/>
      <c r="I83" s="162"/>
      <c r="J83" s="162"/>
      <c r="K83" s="374"/>
      <c r="L83" s="32"/>
    </row>
    <row r="84" spans="1:12" ht="15" customHeight="1">
      <c r="A84" s="159"/>
      <c r="B84" s="207"/>
      <c r="C84" s="209"/>
      <c r="D84" s="374"/>
      <c r="E84" s="147" t="s">
        <v>415</v>
      </c>
      <c r="F84" s="149"/>
      <c r="G84" s="162"/>
      <c r="H84" s="162"/>
      <c r="I84" s="162"/>
      <c r="J84" s="162"/>
      <c r="K84" s="374"/>
      <c r="L84" s="32"/>
    </row>
    <row r="85" spans="1:12" ht="15" customHeight="1">
      <c r="A85" s="159"/>
      <c r="B85" s="207"/>
      <c r="C85" s="209"/>
      <c r="D85" s="374"/>
      <c r="E85" s="147" t="s">
        <v>419</v>
      </c>
      <c r="F85" s="149"/>
      <c r="G85" s="162"/>
      <c r="H85" s="163"/>
      <c r="I85" s="163"/>
      <c r="J85" s="163"/>
      <c r="K85" s="375"/>
      <c r="L85" s="32"/>
    </row>
    <row r="86" spans="1:12" ht="15" customHeight="1">
      <c r="A86" s="159"/>
      <c r="B86" s="207"/>
      <c r="C86" s="209"/>
      <c r="D86" s="375"/>
      <c r="E86" s="147" t="s">
        <v>428</v>
      </c>
      <c r="F86" s="149"/>
      <c r="G86" s="162"/>
      <c r="H86" s="55">
        <v>0</v>
      </c>
      <c r="I86" s="55">
        <v>0</v>
      </c>
      <c r="J86" s="53">
        <f>I86-H86</f>
        <v>0</v>
      </c>
      <c r="K86" s="77" t="str">
        <f t="shared" ref="K86" si="4">IF(J86=0,"N/A","Please give reason for variation in figures")</f>
        <v>N/A</v>
      </c>
      <c r="L86" s="32"/>
    </row>
    <row r="87" spans="1:12" ht="42.75">
      <c r="A87" s="160"/>
      <c r="B87" s="171"/>
      <c r="C87" s="173"/>
      <c r="D87" s="73" t="s">
        <v>169</v>
      </c>
      <c r="E87" s="254" t="s">
        <v>27</v>
      </c>
      <c r="F87" s="255"/>
      <c r="G87" s="163"/>
      <c r="H87" s="56">
        <f>H76+H84</f>
        <v>0</v>
      </c>
      <c r="I87" s="56">
        <f>I77+I85</f>
        <v>0</v>
      </c>
      <c r="J87" s="47">
        <f>I87-H87</f>
        <v>0</v>
      </c>
      <c r="K87" s="74" t="str">
        <f>IF(J87=0,"N/A","Please give reason for variation in figures")</f>
        <v>N/A</v>
      </c>
      <c r="L87" s="33" t="s">
        <v>265</v>
      </c>
    </row>
    <row r="88" spans="1:12" ht="32.25" customHeight="1">
      <c r="A88" s="139">
        <v>16</v>
      </c>
      <c r="B88" s="168" t="s">
        <v>21</v>
      </c>
      <c r="C88" s="170"/>
      <c r="D88" s="140" t="s">
        <v>22</v>
      </c>
      <c r="E88" s="140"/>
      <c r="F88" s="140"/>
      <c r="G88" s="161"/>
      <c r="H88" s="1">
        <v>11</v>
      </c>
      <c r="I88" s="1">
        <v>11</v>
      </c>
      <c r="J88" s="1">
        <f t="shared" ref="J88:J103" si="5">I88-H88</f>
        <v>0</v>
      </c>
      <c r="K88" s="74" t="str">
        <f t="shared" ref="K88:K95" si="6">IF(J88=0,"N/A","Please give reason for variation in figures")</f>
        <v>N/A</v>
      </c>
      <c r="L88" s="35"/>
    </row>
    <row r="89" spans="1:12" ht="32.25" customHeight="1">
      <c r="A89" s="139"/>
      <c r="B89" s="207"/>
      <c r="C89" s="209"/>
      <c r="D89" s="140" t="s">
        <v>23</v>
      </c>
      <c r="E89" s="140"/>
      <c r="F89" s="140"/>
      <c r="G89" s="163"/>
      <c r="H89" s="1">
        <v>21</v>
      </c>
      <c r="I89" s="1">
        <v>21</v>
      </c>
      <c r="J89" s="1">
        <f t="shared" si="5"/>
        <v>0</v>
      </c>
      <c r="K89" s="74" t="str">
        <f t="shared" si="6"/>
        <v>N/A</v>
      </c>
      <c r="L89" s="35"/>
    </row>
    <row r="90" spans="1:12" ht="42.75" customHeight="1">
      <c r="A90" s="139"/>
      <c r="B90" s="207"/>
      <c r="C90" s="209"/>
      <c r="D90" s="147" t="s">
        <v>170</v>
      </c>
      <c r="E90" s="148"/>
      <c r="F90" s="149"/>
      <c r="G90" s="52"/>
      <c r="H90" s="53">
        <v>0</v>
      </c>
      <c r="I90" s="53">
        <v>0</v>
      </c>
      <c r="J90" s="53">
        <f t="shared" si="5"/>
        <v>0</v>
      </c>
      <c r="K90" s="77" t="str">
        <f t="shared" si="6"/>
        <v>N/A</v>
      </c>
      <c r="L90" s="39" t="s">
        <v>288</v>
      </c>
    </row>
    <row r="91" spans="1:12" ht="36" customHeight="1">
      <c r="A91" s="139"/>
      <c r="B91" s="207"/>
      <c r="C91" s="209"/>
      <c r="D91" s="204" t="s">
        <v>24</v>
      </c>
      <c r="E91" s="205"/>
      <c r="F91" s="206"/>
      <c r="G91" s="161"/>
      <c r="H91" s="1">
        <v>0</v>
      </c>
      <c r="I91" s="1">
        <v>0</v>
      </c>
      <c r="J91" s="1">
        <f t="shared" si="5"/>
        <v>0</v>
      </c>
      <c r="K91" s="74" t="str">
        <f t="shared" si="6"/>
        <v>N/A</v>
      </c>
      <c r="L91" s="35"/>
    </row>
    <row r="92" spans="1:12" ht="28.5">
      <c r="A92" s="139"/>
      <c r="B92" s="207"/>
      <c r="C92" s="209"/>
      <c r="D92" s="140" t="s">
        <v>25</v>
      </c>
      <c r="E92" s="140"/>
      <c r="F92" s="140"/>
      <c r="G92" s="163"/>
      <c r="H92" s="1">
        <v>126</v>
      </c>
      <c r="I92" s="1">
        <v>126</v>
      </c>
      <c r="J92" s="1">
        <f t="shared" si="5"/>
        <v>0</v>
      </c>
      <c r="K92" s="74" t="str">
        <f t="shared" si="6"/>
        <v>N/A</v>
      </c>
      <c r="L92" s="35" t="s">
        <v>306</v>
      </c>
    </row>
    <row r="93" spans="1:12" ht="42.75" customHeight="1">
      <c r="A93" s="139"/>
      <c r="B93" s="207"/>
      <c r="C93" s="209"/>
      <c r="D93" s="147" t="s">
        <v>171</v>
      </c>
      <c r="E93" s="148"/>
      <c r="F93" s="149"/>
      <c r="G93" s="52"/>
      <c r="H93" s="53">
        <v>7</v>
      </c>
      <c r="I93" s="53">
        <v>7</v>
      </c>
      <c r="J93" s="53">
        <f t="shared" si="5"/>
        <v>0</v>
      </c>
      <c r="K93" s="77" t="str">
        <f t="shared" si="6"/>
        <v>N/A</v>
      </c>
      <c r="L93" s="39" t="s">
        <v>287</v>
      </c>
    </row>
    <row r="94" spans="1:12" ht="35.25" customHeight="1">
      <c r="A94" s="139"/>
      <c r="B94" s="207"/>
      <c r="C94" s="209"/>
      <c r="D94" s="204" t="s">
        <v>26</v>
      </c>
      <c r="E94" s="205"/>
      <c r="F94" s="206"/>
      <c r="G94" s="81"/>
      <c r="H94" s="1">
        <v>4</v>
      </c>
      <c r="I94" s="1">
        <v>4</v>
      </c>
      <c r="J94" s="1">
        <f t="shared" si="5"/>
        <v>0</v>
      </c>
      <c r="K94" s="74" t="str">
        <f t="shared" si="6"/>
        <v>N/A</v>
      </c>
      <c r="L94" s="35"/>
    </row>
    <row r="95" spans="1:12" ht="42.75">
      <c r="A95" s="139"/>
      <c r="B95" s="171"/>
      <c r="C95" s="173"/>
      <c r="D95" s="177" t="s">
        <v>27</v>
      </c>
      <c r="E95" s="178"/>
      <c r="F95" s="179"/>
      <c r="G95" s="62"/>
      <c r="H95" s="66">
        <f>SUM(H88:H94)</f>
        <v>169</v>
      </c>
      <c r="I95" s="66">
        <f>SUM(I88:I94)</f>
        <v>169</v>
      </c>
      <c r="J95" s="1">
        <f t="shared" si="5"/>
        <v>0</v>
      </c>
      <c r="K95" s="74" t="str">
        <f t="shared" si="6"/>
        <v>N/A</v>
      </c>
      <c r="L95" s="33" t="s">
        <v>265</v>
      </c>
    </row>
    <row r="96" spans="1:12" ht="15" customHeight="1">
      <c r="A96" s="236">
        <v>17</v>
      </c>
      <c r="B96" s="168" t="s">
        <v>172</v>
      </c>
      <c r="C96" s="170"/>
      <c r="D96" s="140" t="s">
        <v>22</v>
      </c>
      <c r="E96" s="140"/>
      <c r="F96" s="140"/>
      <c r="G96" s="161"/>
      <c r="H96" s="66">
        <v>19</v>
      </c>
      <c r="I96" s="66">
        <v>12</v>
      </c>
      <c r="J96" s="1">
        <f t="shared" si="5"/>
        <v>-7</v>
      </c>
      <c r="K96" s="74" t="s">
        <v>422</v>
      </c>
      <c r="L96" s="33"/>
    </row>
    <row r="97" spans="1:12">
      <c r="A97" s="237"/>
      <c r="B97" s="207"/>
      <c r="C97" s="209"/>
      <c r="D97" s="140" t="s">
        <v>23</v>
      </c>
      <c r="E97" s="140"/>
      <c r="F97" s="140"/>
      <c r="G97" s="163"/>
      <c r="H97" s="66">
        <v>21</v>
      </c>
      <c r="I97" s="66">
        <v>20</v>
      </c>
      <c r="J97" s="1">
        <f t="shared" si="5"/>
        <v>-1</v>
      </c>
      <c r="K97" s="74" t="s">
        <v>422</v>
      </c>
      <c r="L97" s="33"/>
    </row>
    <row r="98" spans="1:12" ht="28.5">
      <c r="A98" s="237"/>
      <c r="B98" s="207"/>
      <c r="C98" s="209"/>
      <c r="D98" s="147" t="s">
        <v>170</v>
      </c>
      <c r="E98" s="148"/>
      <c r="F98" s="149"/>
      <c r="G98" s="55"/>
      <c r="H98" s="55">
        <v>0</v>
      </c>
      <c r="I98" s="55">
        <v>0</v>
      </c>
      <c r="J98" s="53">
        <f t="shared" si="5"/>
        <v>0</v>
      </c>
      <c r="K98" s="77" t="str">
        <f t="shared" ref="K98:K102" si="7">IF(J98=0,"N/A","Please give reason for variation in figures")</f>
        <v>N/A</v>
      </c>
      <c r="L98" s="39" t="s">
        <v>324</v>
      </c>
    </row>
    <row r="99" spans="1:12" ht="41.25" customHeight="1">
      <c r="A99" s="237"/>
      <c r="B99" s="207"/>
      <c r="C99" s="209"/>
      <c r="D99" s="204" t="s">
        <v>24</v>
      </c>
      <c r="E99" s="205"/>
      <c r="F99" s="206"/>
      <c r="G99" s="161"/>
      <c r="H99" s="66">
        <v>0</v>
      </c>
      <c r="I99" s="66">
        <v>0</v>
      </c>
      <c r="J99" s="1">
        <f t="shared" si="5"/>
        <v>0</v>
      </c>
      <c r="K99" s="74" t="str">
        <f t="shared" si="7"/>
        <v>N/A</v>
      </c>
      <c r="L99" s="33"/>
    </row>
    <row r="100" spans="1:12">
      <c r="A100" s="237"/>
      <c r="B100" s="207"/>
      <c r="C100" s="209"/>
      <c r="D100" s="140" t="s">
        <v>25</v>
      </c>
      <c r="E100" s="140"/>
      <c r="F100" s="140"/>
      <c r="G100" s="163"/>
      <c r="H100" s="66">
        <v>96</v>
      </c>
      <c r="I100" s="66">
        <v>118</v>
      </c>
      <c r="J100" s="1">
        <f t="shared" si="5"/>
        <v>22</v>
      </c>
      <c r="K100" s="74" t="s">
        <v>422</v>
      </c>
      <c r="L100" s="33"/>
    </row>
    <row r="101" spans="1:12" ht="28.5" customHeight="1">
      <c r="A101" s="237"/>
      <c r="B101" s="207"/>
      <c r="C101" s="209"/>
      <c r="D101" s="147" t="s">
        <v>171</v>
      </c>
      <c r="E101" s="148"/>
      <c r="F101" s="149"/>
      <c r="G101" s="55"/>
      <c r="H101" s="55">
        <v>6</v>
      </c>
      <c r="I101" s="55">
        <v>8</v>
      </c>
      <c r="J101" s="53">
        <f t="shared" si="5"/>
        <v>2</v>
      </c>
      <c r="K101" s="77" t="s">
        <v>422</v>
      </c>
      <c r="L101" s="39" t="s">
        <v>286</v>
      </c>
    </row>
    <row r="102" spans="1:12" ht="32.25" customHeight="1">
      <c r="A102" s="237"/>
      <c r="B102" s="207"/>
      <c r="C102" s="209"/>
      <c r="D102" s="204" t="s">
        <v>26</v>
      </c>
      <c r="E102" s="205"/>
      <c r="F102" s="206"/>
      <c r="G102" s="161"/>
      <c r="H102" s="66">
        <v>0</v>
      </c>
      <c r="I102" s="66">
        <v>0</v>
      </c>
      <c r="J102" s="85">
        <f t="shared" si="5"/>
        <v>0</v>
      </c>
      <c r="K102" s="74" t="str">
        <f t="shared" si="7"/>
        <v>N/A</v>
      </c>
      <c r="L102" s="37"/>
    </row>
    <row r="103" spans="1:12" ht="32.25" customHeight="1">
      <c r="A103" s="238"/>
      <c r="B103" s="171"/>
      <c r="C103" s="173"/>
      <c r="D103" s="177" t="s">
        <v>27</v>
      </c>
      <c r="E103" s="178"/>
      <c r="F103" s="179"/>
      <c r="G103" s="163"/>
      <c r="H103" s="66">
        <f>SUM(H96:H102)</f>
        <v>142</v>
      </c>
      <c r="I103" s="66">
        <f>SUM(I96:I102)</f>
        <v>158</v>
      </c>
      <c r="J103" s="1">
        <f t="shared" si="5"/>
        <v>16</v>
      </c>
      <c r="K103" s="74" t="s">
        <v>422</v>
      </c>
      <c r="L103" s="37"/>
    </row>
    <row r="104" spans="1:12" ht="15">
      <c r="A104" s="141" t="s">
        <v>28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3"/>
    </row>
    <row r="105" spans="1:12" ht="15" customHeight="1">
      <c r="A105" s="158">
        <v>18</v>
      </c>
      <c r="B105" s="267" t="s">
        <v>173</v>
      </c>
      <c r="C105" s="268"/>
      <c r="D105" s="268"/>
      <c r="E105" s="268"/>
      <c r="F105" s="86" t="s">
        <v>29</v>
      </c>
      <c r="G105" s="66"/>
      <c r="H105" s="180"/>
      <c r="I105" s="180"/>
      <c r="J105" s="180"/>
      <c r="K105" s="199"/>
      <c r="L105" s="357" t="s">
        <v>382</v>
      </c>
    </row>
    <row r="106" spans="1:12">
      <c r="A106" s="159"/>
      <c r="B106" s="270"/>
      <c r="C106" s="271"/>
      <c r="D106" s="271"/>
      <c r="E106" s="271"/>
      <c r="F106" s="86" t="s">
        <v>11</v>
      </c>
      <c r="G106" s="66"/>
      <c r="H106" s="181"/>
      <c r="I106" s="181"/>
      <c r="J106" s="181"/>
      <c r="K106" s="200"/>
      <c r="L106" s="358"/>
    </row>
    <row r="107" spans="1:12">
      <c r="A107" s="159"/>
      <c r="B107" s="270"/>
      <c r="C107" s="271"/>
      <c r="D107" s="271"/>
      <c r="E107" s="271"/>
      <c r="F107" s="86" t="s">
        <v>12</v>
      </c>
      <c r="G107" s="66"/>
      <c r="H107" s="181"/>
      <c r="I107" s="181"/>
      <c r="J107" s="181"/>
      <c r="K107" s="200"/>
      <c r="L107" s="358"/>
    </row>
    <row r="108" spans="1:12">
      <c r="A108" s="159"/>
      <c r="B108" s="270"/>
      <c r="C108" s="271"/>
      <c r="D108" s="271"/>
      <c r="E108" s="271"/>
      <c r="F108" s="86" t="s">
        <v>13</v>
      </c>
      <c r="G108" s="66"/>
      <c r="H108" s="181"/>
      <c r="I108" s="181"/>
      <c r="J108" s="181"/>
      <c r="K108" s="200"/>
      <c r="L108" s="358"/>
    </row>
    <row r="109" spans="1:12">
      <c r="A109" s="159"/>
      <c r="B109" s="270"/>
      <c r="C109" s="271"/>
      <c r="D109" s="271"/>
      <c r="E109" s="271"/>
      <c r="F109" s="86" t="s">
        <v>14</v>
      </c>
      <c r="G109" s="66"/>
      <c r="H109" s="181"/>
      <c r="I109" s="181"/>
      <c r="J109" s="181"/>
      <c r="K109" s="200"/>
      <c r="L109" s="358"/>
    </row>
    <row r="110" spans="1:12">
      <c r="A110" s="159"/>
      <c r="B110" s="270"/>
      <c r="C110" s="271"/>
      <c r="D110" s="271"/>
      <c r="E110" s="271"/>
      <c r="F110" s="86" t="s">
        <v>15</v>
      </c>
      <c r="G110" s="66"/>
      <c r="H110" s="181"/>
      <c r="I110" s="181"/>
      <c r="J110" s="181"/>
      <c r="K110" s="200"/>
      <c r="L110" s="358"/>
    </row>
    <row r="111" spans="1:12">
      <c r="A111" s="159"/>
      <c r="B111" s="270"/>
      <c r="C111" s="271"/>
      <c r="D111" s="271"/>
      <c r="E111" s="271"/>
      <c r="F111" s="86" t="s">
        <v>16</v>
      </c>
      <c r="G111" s="66"/>
      <c r="H111" s="181"/>
      <c r="I111" s="181"/>
      <c r="J111" s="181"/>
      <c r="K111" s="200"/>
      <c r="L111" s="358"/>
    </row>
    <row r="112" spans="1:12">
      <c r="A112" s="159"/>
      <c r="B112" s="270"/>
      <c r="C112" s="271"/>
      <c r="D112" s="271"/>
      <c r="E112" s="271"/>
      <c r="F112" s="86" t="s">
        <v>17</v>
      </c>
      <c r="G112" s="66"/>
      <c r="H112" s="181"/>
      <c r="I112" s="181"/>
      <c r="J112" s="181"/>
      <c r="K112" s="200"/>
      <c r="L112" s="358"/>
    </row>
    <row r="113" spans="1:12">
      <c r="A113" s="159"/>
      <c r="B113" s="270"/>
      <c r="C113" s="271"/>
      <c r="D113" s="271"/>
      <c r="E113" s="271"/>
      <c r="F113" s="86" t="s">
        <v>18</v>
      </c>
      <c r="G113" s="54"/>
      <c r="H113" s="181"/>
      <c r="I113" s="181"/>
      <c r="J113" s="181"/>
      <c r="K113" s="200"/>
      <c r="L113" s="358"/>
    </row>
    <row r="114" spans="1:12">
      <c r="A114" s="159"/>
      <c r="B114" s="270"/>
      <c r="C114" s="271"/>
      <c r="D114" s="271"/>
      <c r="E114" s="271"/>
      <c r="F114" s="86" t="s">
        <v>145</v>
      </c>
      <c r="G114" s="54"/>
      <c r="H114" s="181"/>
      <c r="I114" s="181"/>
      <c r="J114" s="181"/>
      <c r="K114" s="200"/>
      <c r="L114" s="358"/>
    </row>
    <row r="115" spans="1:12">
      <c r="A115" s="159"/>
      <c r="B115" s="270"/>
      <c r="C115" s="271"/>
      <c r="D115" s="271"/>
      <c r="E115" s="271"/>
      <c r="F115" s="86" t="s">
        <v>153</v>
      </c>
      <c r="G115" s="54"/>
      <c r="H115" s="181"/>
      <c r="I115" s="181"/>
      <c r="J115" s="181"/>
      <c r="K115" s="200"/>
      <c r="L115" s="358"/>
    </row>
    <row r="116" spans="1:12">
      <c r="A116" s="159"/>
      <c r="B116" s="270"/>
      <c r="C116" s="271"/>
      <c r="D116" s="271"/>
      <c r="E116" s="271"/>
      <c r="F116" s="86" t="s">
        <v>337</v>
      </c>
      <c r="G116" s="54"/>
      <c r="H116" s="181"/>
      <c r="I116" s="181"/>
      <c r="J116" s="181"/>
      <c r="K116" s="200"/>
      <c r="L116" s="359"/>
    </row>
    <row r="117" spans="1:12">
      <c r="A117" s="159"/>
      <c r="B117" s="270"/>
      <c r="C117" s="271"/>
      <c r="D117" s="271"/>
      <c r="E117" s="271"/>
      <c r="F117" s="86" t="s">
        <v>403</v>
      </c>
      <c r="G117" s="54"/>
      <c r="H117" s="181"/>
      <c r="I117" s="181"/>
      <c r="J117" s="181"/>
      <c r="K117" s="201"/>
      <c r="L117" s="97"/>
    </row>
    <row r="118" spans="1:12">
      <c r="A118" s="159"/>
      <c r="B118" s="270"/>
      <c r="C118" s="271"/>
      <c r="D118" s="271"/>
      <c r="E118" s="271"/>
      <c r="F118" s="86" t="s">
        <v>414</v>
      </c>
      <c r="G118" s="54"/>
      <c r="H118" s="181"/>
      <c r="I118" s="181"/>
      <c r="J118" s="181"/>
      <c r="K118" s="105"/>
      <c r="L118" s="104"/>
    </row>
    <row r="119" spans="1:12">
      <c r="A119" s="159"/>
      <c r="B119" s="270"/>
      <c r="C119" s="271"/>
      <c r="D119" s="271"/>
      <c r="E119" s="271"/>
      <c r="F119" s="8" t="s">
        <v>420</v>
      </c>
      <c r="G119" s="66"/>
      <c r="H119" s="182"/>
      <c r="I119" s="182"/>
      <c r="J119" s="182"/>
      <c r="K119" s="74"/>
      <c r="L119" s="97"/>
    </row>
    <row r="120" spans="1:12">
      <c r="A120" s="159"/>
      <c r="B120" s="273"/>
      <c r="C120" s="274"/>
      <c r="D120" s="274"/>
      <c r="E120" s="274"/>
      <c r="F120" s="8" t="s">
        <v>427</v>
      </c>
      <c r="G120" s="66">
        <v>2000</v>
      </c>
      <c r="H120" s="88">
        <v>0</v>
      </c>
      <c r="I120" s="47">
        <v>0</v>
      </c>
      <c r="J120" s="47">
        <f>I120-H120</f>
        <v>0</v>
      </c>
      <c r="K120" s="74" t="str">
        <f t="shared" ref="K120" si="8">IF(J120=0,"N/A","Please give reason for variation in figures")</f>
        <v>N/A</v>
      </c>
      <c r="L120" s="117"/>
    </row>
    <row r="121" spans="1:12" ht="32.25" customHeight="1">
      <c r="A121" s="159"/>
      <c r="B121" s="184" t="s">
        <v>174</v>
      </c>
      <c r="C121" s="185"/>
      <c r="D121" s="185"/>
      <c r="E121" s="186"/>
      <c r="F121" s="89" t="s">
        <v>18</v>
      </c>
      <c r="G121" s="52"/>
      <c r="H121" s="161"/>
      <c r="I121" s="161"/>
      <c r="J121" s="161"/>
      <c r="K121" s="373"/>
      <c r="L121" s="25" t="s">
        <v>256</v>
      </c>
    </row>
    <row r="122" spans="1:12" ht="30.75" customHeight="1">
      <c r="A122" s="159"/>
      <c r="B122" s="210"/>
      <c r="C122" s="211"/>
      <c r="D122" s="211"/>
      <c r="E122" s="212"/>
      <c r="F122" s="89" t="s">
        <v>145</v>
      </c>
      <c r="G122" s="52"/>
      <c r="H122" s="162"/>
      <c r="I122" s="162"/>
      <c r="J122" s="162"/>
      <c r="K122" s="374"/>
      <c r="L122" s="25" t="s">
        <v>256</v>
      </c>
    </row>
    <row r="123" spans="1:12" ht="27.75" customHeight="1">
      <c r="A123" s="159"/>
      <c r="B123" s="210"/>
      <c r="C123" s="211"/>
      <c r="D123" s="211"/>
      <c r="E123" s="212"/>
      <c r="F123" s="89" t="s">
        <v>153</v>
      </c>
      <c r="G123" s="52"/>
      <c r="H123" s="162"/>
      <c r="I123" s="162"/>
      <c r="J123" s="162"/>
      <c r="K123" s="374"/>
      <c r="L123" s="25" t="s">
        <v>256</v>
      </c>
    </row>
    <row r="124" spans="1:12" ht="27.75" customHeight="1">
      <c r="A124" s="159"/>
      <c r="B124" s="210"/>
      <c r="C124" s="211"/>
      <c r="D124" s="211"/>
      <c r="E124" s="212"/>
      <c r="F124" s="89" t="s">
        <v>337</v>
      </c>
      <c r="G124" s="52"/>
      <c r="H124" s="162"/>
      <c r="I124" s="162"/>
      <c r="J124" s="162"/>
      <c r="K124" s="374"/>
      <c r="L124" s="25" t="s">
        <v>256</v>
      </c>
    </row>
    <row r="125" spans="1:12">
      <c r="A125" s="159"/>
      <c r="B125" s="210"/>
      <c r="C125" s="211"/>
      <c r="D125" s="211"/>
      <c r="E125" s="212"/>
      <c r="F125" s="89" t="s">
        <v>403</v>
      </c>
      <c r="G125" s="52"/>
      <c r="H125" s="162"/>
      <c r="I125" s="162"/>
      <c r="J125" s="162">
        <f>I125-H125</f>
        <v>0</v>
      </c>
      <c r="K125" s="375"/>
      <c r="L125" s="25"/>
    </row>
    <row r="126" spans="1:12">
      <c r="A126" s="159"/>
      <c r="B126" s="210"/>
      <c r="C126" s="211"/>
      <c r="D126" s="211"/>
      <c r="E126" s="212"/>
      <c r="F126" s="89" t="s">
        <v>414</v>
      </c>
      <c r="G126" s="52"/>
      <c r="H126" s="162"/>
      <c r="I126" s="162"/>
      <c r="J126" s="162"/>
      <c r="K126" s="103"/>
      <c r="L126" s="25"/>
    </row>
    <row r="127" spans="1:12">
      <c r="A127" s="159"/>
      <c r="B127" s="210"/>
      <c r="C127" s="211"/>
      <c r="D127" s="211"/>
      <c r="E127" s="212"/>
      <c r="F127" s="102" t="s">
        <v>420</v>
      </c>
      <c r="G127" s="52"/>
      <c r="H127" s="163"/>
      <c r="I127" s="163"/>
      <c r="J127" s="163"/>
      <c r="K127" s="77"/>
      <c r="L127" s="25"/>
    </row>
    <row r="128" spans="1:12">
      <c r="A128" s="160"/>
      <c r="B128" s="213"/>
      <c r="C128" s="214"/>
      <c r="D128" s="214"/>
      <c r="E128" s="215"/>
      <c r="F128" s="112" t="s">
        <v>427</v>
      </c>
      <c r="G128" s="52"/>
      <c r="H128" s="53">
        <v>0</v>
      </c>
      <c r="I128" s="53">
        <v>0</v>
      </c>
      <c r="J128" s="53">
        <f>I128-H128</f>
        <v>0</v>
      </c>
      <c r="K128" s="76" t="str">
        <f t="shared" ref="K128:K131" si="9">IF(J128=0,"N/A","Please give reason for variation in figures")</f>
        <v>N/A</v>
      </c>
      <c r="L128" s="25"/>
    </row>
    <row r="129" spans="1:12" ht="24" customHeight="1">
      <c r="A129" s="85">
        <v>19.100000000000001</v>
      </c>
      <c r="B129" s="177" t="s">
        <v>365</v>
      </c>
      <c r="C129" s="178"/>
      <c r="D129" s="178"/>
      <c r="E129" s="178"/>
      <c r="F129" s="179"/>
      <c r="G129" s="62"/>
      <c r="H129" s="1">
        <v>1917</v>
      </c>
      <c r="I129" s="1">
        <v>1917</v>
      </c>
      <c r="J129" s="47">
        <f>I129-H129</f>
        <v>0</v>
      </c>
      <c r="K129" s="74" t="str">
        <f>IF(J129=0,"N/A","Please give reason for variation in figures")</f>
        <v>N/A</v>
      </c>
      <c r="L129" s="8" t="s">
        <v>364</v>
      </c>
    </row>
    <row r="130" spans="1:12" ht="28.5">
      <c r="A130" s="85">
        <v>19.2</v>
      </c>
      <c r="B130" s="147" t="s">
        <v>366</v>
      </c>
      <c r="C130" s="148"/>
      <c r="D130" s="148"/>
      <c r="E130" s="148"/>
      <c r="F130" s="149"/>
      <c r="G130" s="52"/>
      <c r="H130" s="53">
        <v>89</v>
      </c>
      <c r="I130" s="53">
        <v>89</v>
      </c>
      <c r="J130" s="53">
        <f t="shared" ref="J130" si="10">I130-H130</f>
        <v>0</v>
      </c>
      <c r="K130" s="76" t="str">
        <f t="shared" si="9"/>
        <v>N/A</v>
      </c>
      <c r="L130" s="28" t="s">
        <v>289</v>
      </c>
    </row>
    <row r="131" spans="1:12" ht="42.75">
      <c r="A131" s="85">
        <v>19.3</v>
      </c>
      <c r="B131" s="216" t="s">
        <v>367</v>
      </c>
      <c r="C131" s="217"/>
      <c r="D131" s="217"/>
      <c r="E131" s="217"/>
      <c r="F131" s="218"/>
      <c r="G131" s="62"/>
      <c r="H131" s="66">
        <f>H129+H130</f>
        <v>2006</v>
      </c>
      <c r="I131" s="66">
        <f>I129+I130</f>
        <v>2006</v>
      </c>
      <c r="J131" s="47">
        <f>I131-H131</f>
        <v>0</v>
      </c>
      <c r="K131" s="74" t="str">
        <f t="shared" si="9"/>
        <v>N/A</v>
      </c>
      <c r="L131" s="33" t="s">
        <v>265</v>
      </c>
    </row>
    <row r="132" spans="1:12">
      <c r="A132" s="158">
        <v>20</v>
      </c>
      <c r="B132" s="168" t="s">
        <v>175</v>
      </c>
      <c r="C132" s="169"/>
      <c r="D132" s="170"/>
      <c r="E132" s="140" t="s">
        <v>30</v>
      </c>
      <c r="F132" s="140"/>
      <c r="G132" s="66"/>
      <c r="H132" s="66">
        <v>1507</v>
      </c>
      <c r="I132" s="66">
        <v>1507</v>
      </c>
      <c r="J132" s="1">
        <f t="shared" ref="J132:J234" si="11">I132-H132</f>
        <v>0</v>
      </c>
      <c r="K132" s="74" t="str">
        <f t="shared" ref="K132:K149" si="12">IF(J132=0,"N/A","Please give reason for variation in figures")</f>
        <v>N/A</v>
      </c>
      <c r="L132" s="174"/>
    </row>
    <row r="133" spans="1:12">
      <c r="A133" s="159"/>
      <c r="B133" s="207"/>
      <c r="C133" s="208"/>
      <c r="D133" s="209"/>
      <c r="E133" s="140" t="s">
        <v>31</v>
      </c>
      <c r="F133" s="140"/>
      <c r="G133" s="66"/>
      <c r="H133" s="66">
        <v>1570</v>
      </c>
      <c r="I133" s="66">
        <v>1570</v>
      </c>
      <c r="J133" s="1">
        <f t="shared" si="11"/>
        <v>0</v>
      </c>
      <c r="K133" s="74" t="str">
        <f t="shared" si="12"/>
        <v>N/A</v>
      </c>
      <c r="L133" s="175"/>
    </row>
    <row r="134" spans="1:12">
      <c r="A134" s="159"/>
      <c r="B134" s="207"/>
      <c r="C134" s="208"/>
      <c r="D134" s="209"/>
      <c r="E134" s="140" t="s">
        <v>32</v>
      </c>
      <c r="F134" s="140"/>
      <c r="G134" s="66"/>
      <c r="H134" s="66">
        <v>1538</v>
      </c>
      <c r="I134" s="66">
        <v>1538</v>
      </c>
      <c r="J134" s="1">
        <f t="shared" si="11"/>
        <v>0</v>
      </c>
      <c r="K134" s="74" t="str">
        <f t="shared" si="12"/>
        <v>N/A</v>
      </c>
      <c r="L134" s="175"/>
    </row>
    <row r="135" spans="1:12">
      <c r="A135" s="159"/>
      <c r="B135" s="207"/>
      <c r="C135" s="208"/>
      <c r="D135" s="209"/>
      <c r="E135" s="140" t="s">
        <v>33</v>
      </c>
      <c r="F135" s="140"/>
      <c r="G135" s="66"/>
      <c r="H135" s="66">
        <v>1588</v>
      </c>
      <c r="I135" s="66">
        <v>1588</v>
      </c>
      <c r="J135" s="1">
        <f t="shared" si="11"/>
        <v>0</v>
      </c>
      <c r="K135" s="74" t="str">
        <f t="shared" si="12"/>
        <v>N/A</v>
      </c>
      <c r="L135" s="175"/>
    </row>
    <row r="136" spans="1:12">
      <c r="A136" s="159"/>
      <c r="B136" s="207"/>
      <c r="C136" s="208"/>
      <c r="D136" s="209"/>
      <c r="E136" s="140" t="s">
        <v>34</v>
      </c>
      <c r="F136" s="140"/>
      <c r="G136" s="66"/>
      <c r="H136" s="66">
        <v>1690</v>
      </c>
      <c r="I136" s="66">
        <v>1690</v>
      </c>
      <c r="J136" s="1">
        <f t="shared" si="11"/>
        <v>0</v>
      </c>
      <c r="K136" s="74" t="str">
        <f t="shared" si="12"/>
        <v>N/A</v>
      </c>
      <c r="L136" s="176"/>
    </row>
    <row r="137" spans="1:12" ht="15" customHeight="1">
      <c r="A137" s="159"/>
      <c r="B137" s="207"/>
      <c r="C137" s="208"/>
      <c r="D137" s="209"/>
      <c r="E137" s="202" t="s">
        <v>409</v>
      </c>
      <c r="F137" s="203"/>
      <c r="G137" s="66">
        <v>242</v>
      </c>
      <c r="H137" s="66">
        <v>806</v>
      </c>
      <c r="I137" s="66">
        <v>806</v>
      </c>
      <c r="J137" s="47">
        <f t="shared" si="11"/>
        <v>0</v>
      </c>
      <c r="K137" s="74" t="str">
        <f t="shared" si="12"/>
        <v>N/A</v>
      </c>
      <c r="L137" s="84"/>
    </row>
    <row r="138" spans="1:12" ht="14.25" customHeight="1">
      <c r="A138" s="159"/>
      <c r="B138" s="207"/>
      <c r="C138" s="208"/>
      <c r="D138" s="209"/>
      <c r="E138" s="256" t="s">
        <v>35</v>
      </c>
      <c r="F138" s="86" t="s">
        <v>36</v>
      </c>
      <c r="G138" s="66"/>
      <c r="H138" s="66">
        <v>1576</v>
      </c>
      <c r="I138" s="66">
        <v>1576</v>
      </c>
      <c r="J138" s="1">
        <f t="shared" si="11"/>
        <v>0</v>
      </c>
      <c r="K138" s="74" t="str">
        <f t="shared" si="12"/>
        <v>N/A</v>
      </c>
      <c r="L138" s="347"/>
    </row>
    <row r="139" spans="1:12">
      <c r="A139" s="159"/>
      <c r="B139" s="207"/>
      <c r="C139" s="208"/>
      <c r="D139" s="209"/>
      <c r="E139" s="257"/>
      <c r="F139" s="86" t="s">
        <v>37</v>
      </c>
      <c r="G139" s="66"/>
      <c r="H139" s="66">
        <v>1570</v>
      </c>
      <c r="I139" s="66">
        <v>1570</v>
      </c>
      <c r="J139" s="1">
        <f t="shared" si="11"/>
        <v>0</v>
      </c>
      <c r="K139" s="74" t="str">
        <f t="shared" si="12"/>
        <v>N/A</v>
      </c>
      <c r="L139" s="348"/>
    </row>
    <row r="140" spans="1:12">
      <c r="A140" s="159"/>
      <c r="B140" s="207"/>
      <c r="C140" s="208"/>
      <c r="D140" s="209"/>
      <c r="E140" s="257"/>
      <c r="F140" s="86" t="s">
        <v>38</v>
      </c>
      <c r="G140" s="66"/>
      <c r="H140" s="66">
        <v>1624</v>
      </c>
      <c r="I140" s="66">
        <v>1624</v>
      </c>
      <c r="J140" s="1">
        <f t="shared" si="11"/>
        <v>0</v>
      </c>
      <c r="K140" s="74" t="str">
        <f t="shared" si="12"/>
        <v>N/A</v>
      </c>
      <c r="L140" s="348"/>
    </row>
    <row r="141" spans="1:12">
      <c r="A141" s="159"/>
      <c r="B141" s="171"/>
      <c r="C141" s="172"/>
      <c r="D141" s="173"/>
      <c r="E141" s="258"/>
      <c r="F141" s="86" t="s">
        <v>39</v>
      </c>
      <c r="G141" s="66"/>
      <c r="H141" s="66">
        <v>1593</v>
      </c>
      <c r="I141" s="66">
        <v>1593</v>
      </c>
      <c r="J141" s="1">
        <f t="shared" si="11"/>
        <v>0</v>
      </c>
      <c r="K141" s="74" t="str">
        <f t="shared" si="12"/>
        <v>N/A</v>
      </c>
      <c r="L141" s="349"/>
    </row>
    <row r="142" spans="1:12" ht="28.5">
      <c r="A142" s="159"/>
      <c r="B142" s="147" t="s">
        <v>176</v>
      </c>
      <c r="C142" s="148"/>
      <c r="D142" s="148"/>
      <c r="E142" s="148"/>
      <c r="F142" s="149"/>
      <c r="G142" s="52"/>
      <c r="H142" s="53">
        <v>89</v>
      </c>
      <c r="I142" s="53">
        <v>89</v>
      </c>
      <c r="J142" s="53">
        <f t="shared" si="11"/>
        <v>0</v>
      </c>
      <c r="K142" s="77" t="str">
        <f t="shared" si="12"/>
        <v>N/A</v>
      </c>
      <c r="L142" s="25" t="s">
        <v>257</v>
      </c>
    </row>
    <row r="143" spans="1:12" ht="28.5">
      <c r="A143" s="159"/>
      <c r="B143" s="147" t="s">
        <v>177</v>
      </c>
      <c r="C143" s="148"/>
      <c r="D143" s="148"/>
      <c r="E143" s="148"/>
      <c r="F143" s="149"/>
      <c r="G143" s="52"/>
      <c r="H143" s="53">
        <v>71</v>
      </c>
      <c r="I143" s="53">
        <v>71</v>
      </c>
      <c r="J143" s="53">
        <f t="shared" si="11"/>
        <v>0</v>
      </c>
      <c r="K143" s="77" t="str">
        <f t="shared" si="12"/>
        <v>N/A</v>
      </c>
      <c r="L143" s="25" t="s">
        <v>258</v>
      </c>
    </row>
    <row r="144" spans="1:12" ht="31.5" customHeight="1">
      <c r="A144" s="160"/>
      <c r="B144" s="216" t="s">
        <v>178</v>
      </c>
      <c r="C144" s="217"/>
      <c r="D144" s="217"/>
      <c r="E144" s="217"/>
      <c r="F144" s="218"/>
      <c r="G144" s="62"/>
      <c r="H144" s="66">
        <f t="shared" ref="H144:I144" si="13">(SUM(H138:H141)+H143)</f>
        <v>6434</v>
      </c>
      <c r="I144" s="66">
        <f t="shared" si="13"/>
        <v>6434</v>
      </c>
      <c r="J144" s="1">
        <f t="shared" ref="J144" si="14">(SUM(J138:J141)+J143)</f>
        <v>0</v>
      </c>
      <c r="K144" s="74" t="str">
        <f t="shared" si="12"/>
        <v>N/A</v>
      </c>
      <c r="L144" s="33" t="s">
        <v>265</v>
      </c>
    </row>
    <row r="145" spans="1:12" ht="30" customHeight="1">
      <c r="A145" s="158">
        <v>21</v>
      </c>
      <c r="B145" s="140" t="s">
        <v>179</v>
      </c>
      <c r="C145" s="140"/>
      <c r="D145" s="140"/>
      <c r="E145" s="140"/>
      <c r="F145" s="140"/>
      <c r="G145" s="81"/>
      <c r="H145" s="1">
        <v>1917</v>
      </c>
      <c r="I145" s="1">
        <v>1917</v>
      </c>
      <c r="J145" s="1">
        <f t="shared" si="11"/>
        <v>0</v>
      </c>
      <c r="K145" s="74" t="str">
        <f t="shared" si="12"/>
        <v>N/A</v>
      </c>
      <c r="L145" s="36" t="s">
        <v>368</v>
      </c>
    </row>
    <row r="146" spans="1:12" ht="24.75" customHeight="1">
      <c r="A146" s="159"/>
      <c r="B146" s="366" t="s">
        <v>410</v>
      </c>
      <c r="C146" s="366"/>
      <c r="D146" s="366"/>
      <c r="E146" s="366"/>
      <c r="F146" s="366"/>
      <c r="G146" s="81"/>
      <c r="H146" s="1">
        <v>1917</v>
      </c>
      <c r="I146" s="1">
        <v>1917</v>
      </c>
      <c r="J146" s="47">
        <f t="shared" si="11"/>
        <v>0</v>
      </c>
      <c r="K146" s="74" t="str">
        <f t="shared" si="12"/>
        <v>N/A</v>
      </c>
      <c r="L146" s="36"/>
    </row>
    <row r="147" spans="1:12" ht="28.5">
      <c r="A147" s="159"/>
      <c r="B147" s="155" t="s">
        <v>180</v>
      </c>
      <c r="C147" s="155"/>
      <c r="D147" s="155"/>
      <c r="E147" s="155"/>
      <c r="F147" s="155"/>
      <c r="G147" s="55"/>
      <c r="H147" s="111">
        <v>89</v>
      </c>
      <c r="I147" s="108">
        <v>89</v>
      </c>
      <c r="J147" s="53">
        <f t="shared" si="11"/>
        <v>0</v>
      </c>
      <c r="K147" s="77" t="str">
        <f t="shared" si="12"/>
        <v>N/A</v>
      </c>
      <c r="L147" s="25" t="s">
        <v>290</v>
      </c>
    </row>
    <row r="148" spans="1:12" ht="30" customHeight="1">
      <c r="A148" s="160"/>
      <c r="B148" s="259" t="s">
        <v>181</v>
      </c>
      <c r="C148" s="259"/>
      <c r="D148" s="259"/>
      <c r="E148" s="259"/>
      <c r="F148" s="259"/>
      <c r="G148" s="81"/>
      <c r="H148" s="66">
        <f>H145+H147</f>
        <v>2006</v>
      </c>
      <c r="I148" s="66">
        <f>I145+I147</f>
        <v>2006</v>
      </c>
      <c r="J148" s="47">
        <f t="shared" si="11"/>
        <v>0</v>
      </c>
      <c r="K148" s="74" t="str">
        <f t="shared" si="12"/>
        <v>N/A</v>
      </c>
      <c r="L148" s="33" t="s">
        <v>265</v>
      </c>
    </row>
    <row r="149" spans="1:12" ht="28.5">
      <c r="A149" s="92">
        <v>22</v>
      </c>
      <c r="B149" s="147" t="s">
        <v>240</v>
      </c>
      <c r="C149" s="148"/>
      <c r="D149" s="148"/>
      <c r="E149" s="148"/>
      <c r="F149" s="149"/>
      <c r="G149" s="55"/>
      <c r="H149" s="111">
        <v>89</v>
      </c>
      <c r="I149" s="108">
        <v>89</v>
      </c>
      <c r="J149" s="53">
        <f t="shared" si="11"/>
        <v>0</v>
      </c>
      <c r="K149" s="77" t="str">
        <f t="shared" si="12"/>
        <v>N/A</v>
      </c>
      <c r="L149" s="25" t="s">
        <v>259</v>
      </c>
    </row>
    <row r="150" spans="1:12" ht="15" customHeight="1">
      <c r="A150" s="158">
        <v>23</v>
      </c>
      <c r="B150" s="168" t="s">
        <v>40</v>
      </c>
      <c r="C150" s="169"/>
      <c r="D150" s="169"/>
      <c r="E150" s="170"/>
      <c r="F150" s="86" t="s">
        <v>29</v>
      </c>
      <c r="G150" s="161"/>
      <c r="H150" s="161"/>
      <c r="I150" s="161"/>
      <c r="J150" s="367"/>
      <c r="K150" s="376"/>
      <c r="L150" s="174"/>
    </row>
    <row r="151" spans="1:12">
      <c r="A151" s="159"/>
      <c r="B151" s="207"/>
      <c r="C151" s="208"/>
      <c r="D151" s="208"/>
      <c r="E151" s="209"/>
      <c r="F151" s="86" t="s">
        <v>11</v>
      </c>
      <c r="G151" s="162"/>
      <c r="H151" s="162"/>
      <c r="I151" s="162"/>
      <c r="J151" s="368"/>
      <c r="K151" s="377"/>
      <c r="L151" s="175"/>
    </row>
    <row r="152" spans="1:12">
      <c r="A152" s="159"/>
      <c r="B152" s="207"/>
      <c r="C152" s="208"/>
      <c r="D152" s="208"/>
      <c r="E152" s="209"/>
      <c r="F152" s="86" t="s">
        <v>12</v>
      </c>
      <c r="G152" s="162"/>
      <c r="H152" s="162"/>
      <c r="I152" s="162"/>
      <c r="J152" s="368"/>
      <c r="K152" s="377"/>
      <c r="L152" s="175"/>
    </row>
    <row r="153" spans="1:12">
      <c r="A153" s="159"/>
      <c r="B153" s="207"/>
      <c r="C153" s="208"/>
      <c r="D153" s="208"/>
      <c r="E153" s="209"/>
      <c r="F153" s="86" t="s">
        <v>13</v>
      </c>
      <c r="G153" s="162"/>
      <c r="H153" s="162"/>
      <c r="I153" s="162"/>
      <c r="J153" s="368"/>
      <c r="K153" s="377"/>
      <c r="L153" s="175"/>
    </row>
    <row r="154" spans="1:12">
      <c r="A154" s="159"/>
      <c r="B154" s="207"/>
      <c r="C154" s="208"/>
      <c r="D154" s="208"/>
      <c r="E154" s="209"/>
      <c r="F154" s="86" t="s">
        <v>14</v>
      </c>
      <c r="G154" s="162"/>
      <c r="H154" s="162"/>
      <c r="I154" s="162"/>
      <c r="J154" s="368"/>
      <c r="K154" s="377"/>
      <c r="L154" s="175"/>
    </row>
    <row r="155" spans="1:12">
      <c r="A155" s="159"/>
      <c r="B155" s="207"/>
      <c r="C155" s="208"/>
      <c r="D155" s="208"/>
      <c r="E155" s="209"/>
      <c r="F155" s="86" t="s">
        <v>15</v>
      </c>
      <c r="G155" s="162"/>
      <c r="H155" s="162"/>
      <c r="I155" s="162"/>
      <c r="J155" s="368"/>
      <c r="K155" s="377"/>
      <c r="L155" s="175"/>
    </row>
    <row r="156" spans="1:12">
      <c r="A156" s="159"/>
      <c r="B156" s="207"/>
      <c r="C156" s="208"/>
      <c r="D156" s="208"/>
      <c r="E156" s="209"/>
      <c r="F156" s="86" t="s">
        <v>16</v>
      </c>
      <c r="G156" s="162"/>
      <c r="H156" s="162"/>
      <c r="I156" s="162"/>
      <c r="J156" s="368"/>
      <c r="K156" s="377"/>
      <c r="L156" s="175"/>
    </row>
    <row r="157" spans="1:12">
      <c r="A157" s="159"/>
      <c r="B157" s="207"/>
      <c r="C157" s="208"/>
      <c r="D157" s="208"/>
      <c r="E157" s="209"/>
      <c r="F157" s="86" t="s">
        <v>17</v>
      </c>
      <c r="G157" s="162"/>
      <c r="H157" s="162"/>
      <c r="I157" s="162"/>
      <c r="J157" s="368"/>
      <c r="K157" s="377"/>
      <c r="L157" s="175"/>
    </row>
    <row r="158" spans="1:12">
      <c r="A158" s="159"/>
      <c r="B158" s="207"/>
      <c r="C158" s="208"/>
      <c r="D158" s="208"/>
      <c r="E158" s="209"/>
      <c r="F158" s="86" t="s">
        <v>18</v>
      </c>
      <c r="G158" s="162"/>
      <c r="H158" s="162"/>
      <c r="I158" s="162"/>
      <c r="J158" s="368"/>
      <c r="K158" s="377"/>
      <c r="L158" s="175"/>
    </row>
    <row r="159" spans="1:12">
      <c r="A159" s="159"/>
      <c r="B159" s="207"/>
      <c r="C159" s="208"/>
      <c r="D159" s="208"/>
      <c r="E159" s="209"/>
      <c r="F159" s="86" t="s">
        <v>145</v>
      </c>
      <c r="G159" s="162"/>
      <c r="H159" s="162"/>
      <c r="I159" s="162"/>
      <c r="J159" s="368"/>
      <c r="K159" s="377"/>
      <c r="L159" s="175"/>
    </row>
    <row r="160" spans="1:12">
      <c r="A160" s="159"/>
      <c r="B160" s="207"/>
      <c r="C160" s="208"/>
      <c r="D160" s="208"/>
      <c r="E160" s="209"/>
      <c r="F160" s="86" t="s">
        <v>153</v>
      </c>
      <c r="G160" s="162"/>
      <c r="H160" s="162"/>
      <c r="I160" s="162"/>
      <c r="J160" s="368"/>
      <c r="K160" s="377"/>
      <c r="L160" s="175"/>
    </row>
    <row r="161" spans="1:12">
      <c r="A161" s="159"/>
      <c r="B161" s="207"/>
      <c r="C161" s="208"/>
      <c r="D161" s="208"/>
      <c r="E161" s="209"/>
      <c r="F161" s="86" t="s">
        <v>337</v>
      </c>
      <c r="G161" s="162"/>
      <c r="H161" s="162"/>
      <c r="I161" s="162"/>
      <c r="J161" s="368"/>
      <c r="K161" s="377"/>
      <c r="L161" s="176"/>
    </row>
    <row r="162" spans="1:12">
      <c r="A162" s="159"/>
      <c r="B162" s="207"/>
      <c r="C162" s="208"/>
      <c r="D162" s="208"/>
      <c r="E162" s="209"/>
      <c r="F162" s="86" t="s">
        <v>403</v>
      </c>
      <c r="G162" s="162"/>
      <c r="H162" s="162"/>
      <c r="I162" s="162"/>
      <c r="J162" s="368"/>
      <c r="K162" s="377"/>
      <c r="L162" s="84"/>
    </row>
    <row r="163" spans="1:12">
      <c r="A163" s="159"/>
      <c r="B163" s="207"/>
      <c r="C163" s="208"/>
      <c r="D163" s="208"/>
      <c r="E163" s="209"/>
      <c r="F163" s="86" t="s">
        <v>414</v>
      </c>
      <c r="G163" s="162"/>
      <c r="H163" s="162"/>
      <c r="I163" s="162"/>
      <c r="J163" s="368"/>
      <c r="K163" s="377"/>
      <c r="L163" s="84"/>
    </row>
    <row r="164" spans="1:12">
      <c r="A164" s="159"/>
      <c r="B164" s="207"/>
      <c r="C164" s="208"/>
      <c r="D164" s="208"/>
      <c r="E164" s="209"/>
      <c r="F164" s="113" t="s">
        <v>420</v>
      </c>
      <c r="G164" s="162"/>
      <c r="H164" s="163"/>
      <c r="I164" s="163"/>
      <c r="J164" s="369"/>
      <c r="K164" s="378"/>
      <c r="L164" s="126"/>
    </row>
    <row r="165" spans="1:12">
      <c r="A165" s="160"/>
      <c r="B165" s="171"/>
      <c r="C165" s="172"/>
      <c r="D165" s="172"/>
      <c r="E165" s="173"/>
      <c r="F165" s="113" t="s">
        <v>427</v>
      </c>
      <c r="G165" s="163"/>
      <c r="H165" s="66">
        <v>2149</v>
      </c>
      <c r="I165" s="66">
        <v>3007</v>
      </c>
      <c r="J165" s="129">
        <f>I165-H165</f>
        <v>858</v>
      </c>
      <c r="K165" s="74" t="s">
        <v>422</v>
      </c>
      <c r="L165" s="126"/>
    </row>
    <row r="166" spans="1:12" ht="14.25" customHeight="1">
      <c r="A166" s="158">
        <v>24</v>
      </c>
      <c r="B166" s="239" t="s">
        <v>182</v>
      </c>
      <c r="C166" s="240"/>
      <c r="D166" s="240"/>
      <c r="E166" s="241"/>
      <c r="F166" s="89" t="s">
        <v>18</v>
      </c>
      <c r="G166" s="367"/>
      <c r="H166" s="370"/>
      <c r="I166" s="161"/>
      <c r="J166" s="167"/>
      <c r="K166" s="164"/>
      <c r="L166" s="188" t="s">
        <v>261</v>
      </c>
    </row>
    <row r="167" spans="1:12">
      <c r="A167" s="159"/>
      <c r="B167" s="242"/>
      <c r="C167" s="243"/>
      <c r="D167" s="243"/>
      <c r="E167" s="244"/>
      <c r="F167" s="89" t="s">
        <v>145</v>
      </c>
      <c r="G167" s="368"/>
      <c r="H167" s="371"/>
      <c r="I167" s="162"/>
      <c r="J167" s="167"/>
      <c r="K167" s="165"/>
      <c r="L167" s="220"/>
    </row>
    <row r="168" spans="1:12">
      <c r="A168" s="159"/>
      <c r="B168" s="242"/>
      <c r="C168" s="243"/>
      <c r="D168" s="243"/>
      <c r="E168" s="244"/>
      <c r="F168" s="89" t="s">
        <v>153</v>
      </c>
      <c r="G168" s="368"/>
      <c r="H168" s="371"/>
      <c r="I168" s="162"/>
      <c r="J168" s="167"/>
      <c r="K168" s="165"/>
      <c r="L168" s="189"/>
    </row>
    <row r="169" spans="1:12">
      <c r="A169" s="159"/>
      <c r="B169" s="242"/>
      <c r="C169" s="243"/>
      <c r="D169" s="243"/>
      <c r="E169" s="244"/>
      <c r="F169" s="89" t="s">
        <v>337</v>
      </c>
      <c r="G169" s="368"/>
      <c r="H169" s="371"/>
      <c r="I169" s="162"/>
      <c r="J169" s="167"/>
      <c r="K169" s="165"/>
      <c r="L169" s="96"/>
    </row>
    <row r="170" spans="1:12">
      <c r="A170" s="159"/>
      <c r="B170" s="242"/>
      <c r="C170" s="243"/>
      <c r="D170" s="243"/>
      <c r="E170" s="244"/>
      <c r="F170" s="89" t="s">
        <v>403</v>
      </c>
      <c r="G170" s="368"/>
      <c r="H170" s="371"/>
      <c r="I170" s="162"/>
      <c r="J170" s="167"/>
      <c r="K170" s="165"/>
      <c r="L170" s="96"/>
    </row>
    <row r="171" spans="1:12">
      <c r="A171" s="159"/>
      <c r="B171" s="242"/>
      <c r="C171" s="243"/>
      <c r="D171" s="243"/>
      <c r="E171" s="244"/>
      <c r="F171" s="89" t="s">
        <v>414</v>
      </c>
      <c r="G171" s="368"/>
      <c r="H171" s="371"/>
      <c r="I171" s="162"/>
      <c r="J171" s="167"/>
      <c r="K171" s="166"/>
      <c r="L171" s="96"/>
    </row>
    <row r="172" spans="1:12">
      <c r="A172" s="159"/>
      <c r="B172" s="242"/>
      <c r="C172" s="243"/>
      <c r="D172" s="243"/>
      <c r="E172" s="244"/>
      <c r="F172" s="127" t="s">
        <v>420</v>
      </c>
      <c r="G172" s="369"/>
      <c r="H172" s="372"/>
      <c r="I172" s="163"/>
      <c r="J172" s="167"/>
      <c r="K172" s="130"/>
      <c r="L172" s="122"/>
    </row>
    <row r="173" spans="1:12">
      <c r="A173" s="160"/>
      <c r="B173" s="245"/>
      <c r="C173" s="246"/>
      <c r="D173" s="246"/>
      <c r="E173" s="247"/>
      <c r="F173" s="127" t="s">
        <v>427</v>
      </c>
      <c r="G173" s="118">
        <v>1008</v>
      </c>
      <c r="H173" s="53">
        <v>62</v>
      </c>
      <c r="I173" s="53">
        <v>152</v>
      </c>
      <c r="J173" s="53">
        <f>I173-H173</f>
        <v>90</v>
      </c>
      <c r="K173" s="77" t="s">
        <v>423</v>
      </c>
      <c r="L173" s="122"/>
    </row>
    <row r="174" spans="1:12">
      <c r="A174" s="158">
        <v>25</v>
      </c>
      <c r="B174" s="184" t="s">
        <v>183</v>
      </c>
      <c r="C174" s="185"/>
      <c r="D174" s="185"/>
      <c r="E174" s="186"/>
      <c r="F174" s="89" t="s">
        <v>18</v>
      </c>
      <c r="G174" s="161"/>
      <c r="H174" s="161"/>
      <c r="I174" s="161"/>
      <c r="J174" s="367"/>
      <c r="K174" s="164"/>
      <c r="L174" s="326" t="s">
        <v>262</v>
      </c>
    </row>
    <row r="175" spans="1:12">
      <c r="A175" s="159"/>
      <c r="B175" s="210"/>
      <c r="C175" s="211"/>
      <c r="D175" s="211"/>
      <c r="E175" s="212"/>
      <c r="F175" s="89" t="s">
        <v>145</v>
      </c>
      <c r="G175" s="162"/>
      <c r="H175" s="162"/>
      <c r="I175" s="162"/>
      <c r="J175" s="368"/>
      <c r="K175" s="165"/>
      <c r="L175" s="346"/>
    </row>
    <row r="176" spans="1:12">
      <c r="A176" s="159"/>
      <c r="B176" s="210"/>
      <c r="C176" s="211"/>
      <c r="D176" s="211"/>
      <c r="E176" s="212"/>
      <c r="F176" s="89" t="s">
        <v>153</v>
      </c>
      <c r="G176" s="162"/>
      <c r="H176" s="162"/>
      <c r="I176" s="162"/>
      <c r="J176" s="368"/>
      <c r="K176" s="165"/>
      <c r="L176" s="327"/>
    </row>
    <row r="177" spans="1:12">
      <c r="A177" s="159"/>
      <c r="B177" s="210"/>
      <c r="C177" s="211"/>
      <c r="D177" s="211"/>
      <c r="E177" s="212"/>
      <c r="F177" s="89" t="s">
        <v>337</v>
      </c>
      <c r="G177" s="162"/>
      <c r="H177" s="162"/>
      <c r="I177" s="162"/>
      <c r="J177" s="368"/>
      <c r="K177" s="165"/>
      <c r="L177" s="94"/>
    </row>
    <row r="178" spans="1:12">
      <c r="A178" s="159"/>
      <c r="B178" s="210"/>
      <c r="C178" s="211"/>
      <c r="D178" s="211"/>
      <c r="E178" s="212"/>
      <c r="F178" s="89" t="s">
        <v>403</v>
      </c>
      <c r="G178" s="162"/>
      <c r="H178" s="162"/>
      <c r="I178" s="162"/>
      <c r="J178" s="368"/>
      <c r="K178" s="165"/>
      <c r="L178" s="94"/>
    </row>
    <row r="179" spans="1:12">
      <c r="A179" s="159"/>
      <c r="B179" s="210"/>
      <c r="C179" s="211"/>
      <c r="D179" s="211"/>
      <c r="E179" s="212"/>
      <c r="F179" s="89" t="s">
        <v>414</v>
      </c>
      <c r="G179" s="162"/>
      <c r="H179" s="162"/>
      <c r="I179" s="162"/>
      <c r="J179" s="368"/>
      <c r="K179" s="165"/>
      <c r="L179" s="94"/>
    </row>
    <row r="180" spans="1:12">
      <c r="A180" s="159"/>
      <c r="B180" s="210"/>
      <c r="C180" s="211"/>
      <c r="D180" s="211"/>
      <c r="E180" s="212"/>
      <c r="F180" s="127" t="s">
        <v>420</v>
      </c>
      <c r="G180" s="163"/>
      <c r="H180" s="163"/>
      <c r="I180" s="163"/>
      <c r="J180" s="369"/>
      <c r="K180" s="166"/>
      <c r="L180" s="124"/>
    </row>
    <row r="181" spans="1:12">
      <c r="A181" s="160"/>
      <c r="B181" s="213"/>
      <c r="C181" s="214"/>
      <c r="D181" s="214"/>
      <c r="E181" s="215"/>
      <c r="F181" s="127" t="s">
        <v>427</v>
      </c>
      <c r="G181" s="55">
        <v>168</v>
      </c>
      <c r="H181" s="53">
        <v>3</v>
      </c>
      <c r="I181" s="53">
        <v>43</v>
      </c>
      <c r="J181" s="53">
        <f>I181-H181</f>
        <v>40</v>
      </c>
      <c r="K181" s="77" t="s">
        <v>423</v>
      </c>
      <c r="L181" s="124"/>
    </row>
    <row r="182" spans="1:12" ht="29.45" customHeight="1">
      <c r="A182" s="158">
        <v>26</v>
      </c>
      <c r="B182" s="183" t="s">
        <v>41</v>
      </c>
      <c r="C182" s="183"/>
      <c r="D182" s="183"/>
      <c r="E182" s="183"/>
      <c r="F182" s="183"/>
      <c r="G182" s="81"/>
      <c r="H182" s="1">
        <v>1346</v>
      </c>
      <c r="I182" s="1">
        <v>1346</v>
      </c>
      <c r="J182" s="1">
        <f t="shared" si="11"/>
        <v>0</v>
      </c>
      <c r="K182" s="74" t="str">
        <f t="shared" ref="K182:K190" si="15">IF(J182=0,"N/A","Please give reason for variation in figures")</f>
        <v>N/A</v>
      </c>
      <c r="L182" s="36"/>
    </row>
    <row r="183" spans="1:12" ht="29.45" customHeight="1">
      <c r="A183" s="160"/>
      <c r="B183" s="292" t="s">
        <v>184</v>
      </c>
      <c r="C183" s="312"/>
      <c r="D183" s="312"/>
      <c r="E183" s="312"/>
      <c r="F183" s="293"/>
      <c r="G183" s="52">
        <v>113</v>
      </c>
      <c r="H183" s="53">
        <v>91</v>
      </c>
      <c r="I183" s="53">
        <v>91</v>
      </c>
      <c r="J183" s="53">
        <f t="shared" si="11"/>
        <v>0</v>
      </c>
      <c r="K183" s="77" t="str">
        <f t="shared" si="15"/>
        <v>N/A</v>
      </c>
      <c r="L183" s="25" t="s">
        <v>260</v>
      </c>
    </row>
    <row r="184" spans="1:12" ht="30.6" customHeight="1">
      <c r="A184" s="158">
        <v>27</v>
      </c>
      <c r="B184" s="183" t="s">
        <v>339</v>
      </c>
      <c r="C184" s="183"/>
      <c r="D184" s="183"/>
      <c r="E184" s="183"/>
      <c r="F184" s="183"/>
      <c r="G184" s="81"/>
      <c r="H184" s="1">
        <v>232</v>
      </c>
      <c r="I184" s="1">
        <v>232</v>
      </c>
      <c r="J184" s="1">
        <f t="shared" si="11"/>
        <v>0</v>
      </c>
      <c r="K184" s="74" t="str">
        <f t="shared" si="15"/>
        <v>N/A</v>
      </c>
      <c r="L184" s="40"/>
    </row>
    <row r="185" spans="1:12" ht="30.6" customHeight="1">
      <c r="A185" s="159"/>
      <c r="B185" s="253" t="s">
        <v>340</v>
      </c>
      <c r="C185" s="253"/>
      <c r="D185" s="253"/>
      <c r="E185" s="253"/>
      <c r="F185" s="253"/>
      <c r="G185" s="55">
        <v>113</v>
      </c>
      <c r="H185" s="53">
        <v>83</v>
      </c>
      <c r="I185" s="53">
        <v>83</v>
      </c>
      <c r="J185" s="53">
        <f t="shared" si="11"/>
        <v>0</v>
      </c>
      <c r="K185" s="77" t="str">
        <f t="shared" si="15"/>
        <v>N/A</v>
      </c>
      <c r="L185" s="24"/>
    </row>
    <row r="186" spans="1:12" ht="34.5" customHeight="1">
      <c r="A186" s="159"/>
      <c r="B186" s="183" t="s">
        <v>307</v>
      </c>
      <c r="C186" s="183"/>
      <c r="D186" s="183"/>
      <c r="E186" s="183"/>
      <c r="F186" s="183"/>
      <c r="G186" s="81"/>
      <c r="H186" s="1">
        <v>232</v>
      </c>
      <c r="I186" s="1">
        <v>232</v>
      </c>
      <c r="J186" s="1">
        <f t="shared" si="11"/>
        <v>0</v>
      </c>
      <c r="K186" s="74" t="str">
        <f t="shared" si="15"/>
        <v>N/A</v>
      </c>
      <c r="L186" s="50" t="s">
        <v>369</v>
      </c>
    </row>
    <row r="187" spans="1:12" ht="32.25" customHeight="1">
      <c r="A187" s="160"/>
      <c r="B187" s="253" t="s">
        <v>341</v>
      </c>
      <c r="C187" s="253"/>
      <c r="D187" s="253"/>
      <c r="E187" s="253"/>
      <c r="F187" s="253"/>
      <c r="G187" s="55">
        <v>113</v>
      </c>
      <c r="H187" s="53">
        <v>77</v>
      </c>
      <c r="I187" s="53">
        <v>77</v>
      </c>
      <c r="J187" s="53">
        <f t="shared" si="11"/>
        <v>0</v>
      </c>
      <c r="K187" s="77" t="str">
        <f t="shared" si="15"/>
        <v>N/A</v>
      </c>
      <c r="L187" s="24"/>
    </row>
    <row r="188" spans="1:12" ht="18.600000000000001" customHeight="1">
      <c r="A188" s="158">
        <v>28</v>
      </c>
      <c r="B188" s="168" t="s">
        <v>186</v>
      </c>
      <c r="C188" s="169"/>
      <c r="D188" s="169"/>
      <c r="E188" s="170"/>
      <c r="F188" s="134" t="s">
        <v>42</v>
      </c>
      <c r="G188" s="161"/>
      <c r="H188" s="66">
        <v>396</v>
      </c>
      <c r="I188" s="66">
        <v>396</v>
      </c>
      <c r="J188" s="1">
        <f t="shared" si="11"/>
        <v>0</v>
      </c>
      <c r="K188" s="74" t="str">
        <f t="shared" si="15"/>
        <v>N/A</v>
      </c>
      <c r="L188" s="40"/>
    </row>
    <row r="189" spans="1:12" ht="18.75" customHeight="1">
      <c r="A189" s="160"/>
      <c r="B189" s="171"/>
      <c r="C189" s="172"/>
      <c r="D189" s="172"/>
      <c r="E189" s="173"/>
      <c r="F189" s="134" t="s">
        <v>43</v>
      </c>
      <c r="G189" s="163"/>
      <c r="H189" s="66">
        <v>1324</v>
      </c>
      <c r="I189" s="66">
        <v>1324</v>
      </c>
      <c r="J189" s="1">
        <f t="shared" si="11"/>
        <v>0</v>
      </c>
      <c r="K189" s="74" t="str">
        <f t="shared" si="15"/>
        <v>N/A</v>
      </c>
      <c r="L189" s="40"/>
    </row>
    <row r="190" spans="1:12" ht="42.6" customHeight="1">
      <c r="A190" s="92">
        <v>29</v>
      </c>
      <c r="B190" s="292" t="s">
        <v>252</v>
      </c>
      <c r="C190" s="312"/>
      <c r="D190" s="312"/>
      <c r="E190" s="293"/>
      <c r="F190" s="135"/>
      <c r="G190" s="55"/>
      <c r="H190" s="53">
        <v>0</v>
      </c>
      <c r="I190" s="53">
        <v>0</v>
      </c>
      <c r="J190" s="53">
        <f t="shared" si="11"/>
        <v>0</v>
      </c>
      <c r="K190" s="77" t="str">
        <f t="shared" si="15"/>
        <v>N/A</v>
      </c>
      <c r="L190" s="39" t="s">
        <v>275</v>
      </c>
    </row>
    <row r="191" spans="1:12" ht="15">
      <c r="A191" s="141" t="s">
        <v>383</v>
      </c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3"/>
    </row>
    <row r="192" spans="1:12">
      <c r="A192" s="158">
        <v>30</v>
      </c>
      <c r="B192" s="177" t="s">
        <v>44</v>
      </c>
      <c r="C192" s="178"/>
      <c r="D192" s="178"/>
      <c r="E192" s="178"/>
      <c r="F192" s="179"/>
      <c r="G192" s="54">
        <v>993</v>
      </c>
      <c r="H192" s="1">
        <v>3444</v>
      </c>
      <c r="I192" s="1">
        <v>3444</v>
      </c>
      <c r="J192" s="1">
        <f t="shared" si="11"/>
        <v>0</v>
      </c>
      <c r="K192" s="74" t="str">
        <f>IF(J192=0,"N/A","Please give reason for variation in figures")</f>
        <v>N/A</v>
      </c>
      <c r="L192" s="36"/>
    </row>
    <row r="193" spans="1:12" ht="28.5">
      <c r="A193" s="160"/>
      <c r="B193" s="147" t="s">
        <v>185</v>
      </c>
      <c r="C193" s="148"/>
      <c r="D193" s="148"/>
      <c r="E193" s="148"/>
      <c r="F193" s="149"/>
      <c r="G193" s="52">
        <v>113</v>
      </c>
      <c r="H193" s="53">
        <v>83</v>
      </c>
      <c r="I193" s="53">
        <v>83</v>
      </c>
      <c r="J193" s="53">
        <f t="shared" si="11"/>
        <v>0</v>
      </c>
      <c r="K193" s="77" t="str">
        <f t="shared" ref="K193" si="16">IF(J193=0,"N/A","Please give reason for variation in figures")</f>
        <v>N/A</v>
      </c>
      <c r="L193" s="39" t="s">
        <v>263</v>
      </c>
    </row>
    <row r="194" spans="1:12">
      <c r="A194" s="158">
        <v>31</v>
      </c>
      <c r="B194" s="177" t="s">
        <v>187</v>
      </c>
      <c r="C194" s="178"/>
      <c r="D194" s="178"/>
      <c r="E194" s="178"/>
      <c r="F194" s="179"/>
      <c r="G194" s="54">
        <v>336</v>
      </c>
      <c r="H194" s="1">
        <v>0</v>
      </c>
      <c r="I194" s="1">
        <v>0</v>
      </c>
      <c r="J194" s="1">
        <f t="shared" si="11"/>
        <v>0</v>
      </c>
      <c r="K194" s="74" t="str">
        <f>IF(J194=0,"N/A","Please give reason for variation in figures")</f>
        <v>N/A</v>
      </c>
      <c r="L194" s="37"/>
    </row>
    <row r="195" spans="1:12" ht="42" customHeight="1">
      <c r="A195" s="159"/>
      <c r="B195" s="147" t="s">
        <v>188</v>
      </c>
      <c r="C195" s="148"/>
      <c r="D195" s="148"/>
      <c r="E195" s="148"/>
      <c r="F195" s="149"/>
      <c r="G195" s="52">
        <v>0</v>
      </c>
      <c r="H195" s="53">
        <v>0</v>
      </c>
      <c r="I195" s="53">
        <v>0</v>
      </c>
      <c r="J195" s="53">
        <f t="shared" si="11"/>
        <v>0</v>
      </c>
      <c r="K195" s="77" t="str">
        <f t="shared" ref="K195" si="17">IF(J195=0,"N/A","Please give reason for variation in figures")</f>
        <v>N/A</v>
      </c>
      <c r="L195" s="39" t="s">
        <v>291</v>
      </c>
    </row>
    <row r="196" spans="1:12" ht="42.75">
      <c r="A196" s="160"/>
      <c r="B196" s="216" t="s">
        <v>189</v>
      </c>
      <c r="C196" s="217"/>
      <c r="D196" s="217"/>
      <c r="E196" s="217"/>
      <c r="F196" s="218"/>
      <c r="G196" s="66">
        <f>G194+G195</f>
        <v>336</v>
      </c>
      <c r="H196" s="66">
        <v>0</v>
      </c>
      <c r="I196" s="66">
        <v>0</v>
      </c>
      <c r="J196" s="66">
        <f t="shared" ref="J196" si="18">J194+J195</f>
        <v>0</v>
      </c>
      <c r="K196" s="74" t="str">
        <f>IF(J196=0,"N/A","Please give reason for variation in figures")</f>
        <v>N/A</v>
      </c>
      <c r="L196" s="36" t="s">
        <v>265</v>
      </c>
    </row>
    <row r="197" spans="1:12" ht="26.25" customHeight="1">
      <c r="A197" s="85">
        <v>32</v>
      </c>
      <c r="B197" s="177" t="s">
        <v>45</v>
      </c>
      <c r="C197" s="178"/>
      <c r="D197" s="178"/>
      <c r="E197" s="178"/>
      <c r="F197" s="179"/>
      <c r="G197" s="66">
        <v>1100</v>
      </c>
      <c r="H197" s="1">
        <v>588</v>
      </c>
      <c r="I197" s="1">
        <v>588</v>
      </c>
      <c r="J197" s="1">
        <f t="shared" si="11"/>
        <v>0</v>
      </c>
      <c r="K197" s="74" t="str">
        <f>IF(J197=0,"N/A","Please give reason for variation in figures")</f>
        <v>N/A</v>
      </c>
      <c r="L197" s="8"/>
    </row>
    <row r="198" spans="1:12" ht="49.5" customHeight="1">
      <c r="A198" s="85">
        <v>33</v>
      </c>
      <c r="B198" s="204" t="s">
        <v>46</v>
      </c>
      <c r="C198" s="205"/>
      <c r="D198" s="205"/>
      <c r="E198" s="205"/>
      <c r="F198" s="206"/>
      <c r="G198" s="66"/>
      <c r="H198" s="1">
        <v>59</v>
      </c>
      <c r="I198" s="1">
        <v>59</v>
      </c>
      <c r="J198" s="1">
        <f t="shared" si="11"/>
        <v>0</v>
      </c>
      <c r="K198" s="74" t="str">
        <f>IF(J198=0,"N/A","Please give reason for variation in figures")</f>
        <v>N/A</v>
      </c>
      <c r="L198" s="8"/>
    </row>
    <row r="199" spans="1:12" ht="22.9" customHeight="1">
      <c r="A199" s="85">
        <v>34</v>
      </c>
      <c r="B199" s="177" t="s">
        <v>47</v>
      </c>
      <c r="C199" s="178"/>
      <c r="D199" s="178"/>
      <c r="E199" s="178"/>
      <c r="F199" s="179"/>
      <c r="G199" s="66"/>
      <c r="H199" s="1">
        <v>0</v>
      </c>
      <c r="I199" s="1">
        <v>0</v>
      </c>
      <c r="J199" s="1">
        <f t="shared" si="11"/>
        <v>0</v>
      </c>
      <c r="K199" s="74" t="str">
        <f>IF(J199=0,"N/A","Please give reason for variation in figures")</f>
        <v>N/A</v>
      </c>
      <c r="L199" s="8"/>
    </row>
    <row r="200" spans="1:12" ht="15">
      <c r="A200" s="27">
        <v>35</v>
      </c>
      <c r="B200" s="141" t="s">
        <v>241</v>
      </c>
      <c r="C200" s="142"/>
      <c r="D200" s="142"/>
      <c r="E200" s="142"/>
      <c r="F200" s="142"/>
      <c r="G200" s="142"/>
      <c r="H200" s="142"/>
      <c r="I200" s="142"/>
      <c r="J200" s="142"/>
      <c r="K200" s="142"/>
      <c r="L200" s="143"/>
    </row>
    <row r="201" spans="1:12" ht="57">
      <c r="A201" s="85">
        <v>35.1</v>
      </c>
      <c r="B201" s="147" t="s">
        <v>221</v>
      </c>
      <c r="C201" s="148"/>
      <c r="D201" s="148"/>
      <c r="E201" s="148"/>
      <c r="F201" s="149"/>
      <c r="G201" s="52">
        <v>0</v>
      </c>
      <c r="H201" s="53">
        <v>8</v>
      </c>
      <c r="I201" s="53">
        <v>8</v>
      </c>
      <c r="J201" s="53">
        <f t="shared" si="11"/>
        <v>0</v>
      </c>
      <c r="K201" s="77" t="str">
        <f t="shared" ref="K201:K205" si="19">IF(J201=0,"N/A","Please give reason for variation in figures")</f>
        <v>N/A</v>
      </c>
      <c r="L201" s="39" t="s">
        <v>264</v>
      </c>
    </row>
    <row r="202" spans="1:12" ht="57">
      <c r="A202" s="85">
        <v>35.200000000000003</v>
      </c>
      <c r="B202" s="147" t="s">
        <v>233</v>
      </c>
      <c r="C202" s="148"/>
      <c r="D202" s="148"/>
      <c r="E202" s="148"/>
      <c r="F202" s="149"/>
      <c r="G202" s="52">
        <v>0</v>
      </c>
      <c r="H202" s="53">
        <v>0</v>
      </c>
      <c r="I202" s="53">
        <v>0</v>
      </c>
      <c r="J202" s="53">
        <f t="shared" si="11"/>
        <v>0</v>
      </c>
      <c r="K202" s="77" t="str">
        <f t="shared" si="19"/>
        <v>N/A</v>
      </c>
      <c r="L202" s="39" t="s">
        <v>264</v>
      </c>
    </row>
    <row r="203" spans="1:12" ht="57">
      <c r="A203" s="85">
        <v>35.299999999999997</v>
      </c>
      <c r="B203" s="150" t="s">
        <v>245</v>
      </c>
      <c r="C203" s="151"/>
      <c r="D203" s="151"/>
      <c r="E203" s="151"/>
      <c r="F203" s="152"/>
      <c r="G203" s="52">
        <v>0</v>
      </c>
      <c r="H203" s="53">
        <v>0</v>
      </c>
      <c r="I203" s="53">
        <v>0</v>
      </c>
      <c r="J203" s="53">
        <f t="shared" si="11"/>
        <v>0</v>
      </c>
      <c r="K203" s="77" t="str">
        <f t="shared" si="19"/>
        <v>N/A</v>
      </c>
      <c r="L203" s="39" t="s">
        <v>264</v>
      </c>
    </row>
    <row r="204" spans="1:12" ht="57">
      <c r="A204" s="85">
        <v>35.4</v>
      </c>
      <c r="B204" s="150" t="s">
        <v>246</v>
      </c>
      <c r="C204" s="151"/>
      <c r="D204" s="151"/>
      <c r="E204" s="151"/>
      <c r="F204" s="152"/>
      <c r="G204" s="52">
        <v>0</v>
      </c>
      <c r="H204" s="53">
        <v>0</v>
      </c>
      <c r="I204" s="53">
        <v>0</v>
      </c>
      <c r="J204" s="53">
        <f t="shared" si="11"/>
        <v>0</v>
      </c>
      <c r="K204" s="77" t="str">
        <f t="shared" si="19"/>
        <v>N/A</v>
      </c>
      <c r="L204" s="39" t="s">
        <v>264</v>
      </c>
    </row>
    <row r="205" spans="1:12" ht="57">
      <c r="A205" s="85">
        <v>35.5</v>
      </c>
      <c r="B205" s="147" t="s">
        <v>222</v>
      </c>
      <c r="C205" s="148"/>
      <c r="D205" s="148"/>
      <c r="E205" s="148"/>
      <c r="F205" s="149"/>
      <c r="G205" s="52">
        <v>0</v>
      </c>
      <c r="H205" s="53">
        <v>0</v>
      </c>
      <c r="I205" s="53">
        <v>0</v>
      </c>
      <c r="J205" s="53">
        <f t="shared" si="11"/>
        <v>0</v>
      </c>
      <c r="K205" s="77" t="str">
        <f t="shared" si="19"/>
        <v>N/A</v>
      </c>
      <c r="L205" s="39" t="s">
        <v>264</v>
      </c>
    </row>
    <row r="206" spans="1:12" ht="57">
      <c r="A206" s="85">
        <v>35.6</v>
      </c>
      <c r="B206" s="147" t="s">
        <v>223</v>
      </c>
      <c r="C206" s="148"/>
      <c r="D206" s="148"/>
      <c r="E206" s="148"/>
      <c r="F206" s="149"/>
      <c r="G206" s="52">
        <v>0</v>
      </c>
      <c r="H206" s="53">
        <v>0</v>
      </c>
      <c r="I206" s="53">
        <v>0</v>
      </c>
      <c r="J206" s="53">
        <f t="shared" si="11"/>
        <v>0</v>
      </c>
      <c r="K206" s="77" t="str">
        <f t="shared" ref="K206:K208" si="20">IF(J206=0,"N/A","Please give reason for variation in figures")</f>
        <v>N/A</v>
      </c>
      <c r="L206" s="39" t="s">
        <v>264</v>
      </c>
    </row>
    <row r="207" spans="1:12" ht="57">
      <c r="A207" s="85">
        <v>35.700000000000003</v>
      </c>
      <c r="B207" s="147" t="s">
        <v>224</v>
      </c>
      <c r="C207" s="148"/>
      <c r="D207" s="148"/>
      <c r="E207" s="148"/>
      <c r="F207" s="149"/>
      <c r="G207" s="52">
        <v>0</v>
      </c>
      <c r="H207" s="53">
        <v>0</v>
      </c>
      <c r="I207" s="53">
        <v>0</v>
      </c>
      <c r="J207" s="53">
        <f t="shared" si="11"/>
        <v>0</v>
      </c>
      <c r="K207" s="77" t="str">
        <f t="shared" si="20"/>
        <v>N/A</v>
      </c>
      <c r="L207" s="39" t="s">
        <v>264</v>
      </c>
    </row>
    <row r="208" spans="1:12">
      <c r="A208" s="85">
        <v>35.799999999999997</v>
      </c>
      <c r="B208" s="147" t="s">
        <v>190</v>
      </c>
      <c r="C208" s="148"/>
      <c r="D208" s="148"/>
      <c r="E208" s="148"/>
      <c r="F208" s="149"/>
      <c r="G208" s="52">
        <v>0</v>
      </c>
      <c r="H208" s="53">
        <v>0</v>
      </c>
      <c r="I208" s="53">
        <v>0</v>
      </c>
      <c r="J208" s="53">
        <f t="shared" si="11"/>
        <v>0</v>
      </c>
      <c r="K208" s="77" t="str">
        <f t="shared" si="20"/>
        <v>N/A</v>
      </c>
      <c r="L208" s="24"/>
    </row>
    <row r="209" spans="1:12" ht="15">
      <c r="A209" s="141" t="s">
        <v>48</v>
      </c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</row>
    <row r="210" spans="1:12" ht="15" customHeight="1">
      <c r="A210" s="158">
        <v>36</v>
      </c>
      <c r="B210" s="168" t="s">
        <v>49</v>
      </c>
      <c r="C210" s="169"/>
      <c r="D210" s="169"/>
      <c r="E210" s="170"/>
      <c r="F210" s="86" t="s">
        <v>50</v>
      </c>
      <c r="G210" s="161"/>
      <c r="H210" s="161"/>
      <c r="I210" s="161"/>
      <c r="J210" s="161"/>
      <c r="K210" s="199"/>
      <c r="L210" s="8"/>
    </row>
    <row r="211" spans="1:12">
      <c r="A211" s="159"/>
      <c r="B211" s="207"/>
      <c r="C211" s="208"/>
      <c r="D211" s="208"/>
      <c r="E211" s="209"/>
      <c r="F211" s="86" t="s">
        <v>51</v>
      </c>
      <c r="G211" s="162"/>
      <c r="H211" s="162"/>
      <c r="I211" s="162"/>
      <c r="J211" s="162"/>
      <c r="K211" s="200"/>
      <c r="L211" s="8"/>
    </row>
    <row r="212" spans="1:12">
      <c r="A212" s="159"/>
      <c r="B212" s="207"/>
      <c r="C212" s="208"/>
      <c r="D212" s="208"/>
      <c r="E212" s="209"/>
      <c r="F212" s="86" t="s">
        <v>52</v>
      </c>
      <c r="G212" s="162"/>
      <c r="H212" s="162"/>
      <c r="I212" s="162"/>
      <c r="J212" s="162"/>
      <c r="K212" s="200"/>
      <c r="L212" s="8"/>
    </row>
    <row r="213" spans="1:12">
      <c r="A213" s="159"/>
      <c r="B213" s="207"/>
      <c r="C213" s="208"/>
      <c r="D213" s="208"/>
      <c r="E213" s="209"/>
      <c r="F213" s="86" t="s">
        <v>147</v>
      </c>
      <c r="G213" s="162"/>
      <c r="H213" s="162"/>
      <c r="I213" s="162"/>
      <c r="J213" s="162"/>
      <c r="K213" s="200"/>
      <c r="L213" s="8"/>
    </row>
    <row r="214" spans="1:12">
      <c r="A214" s="159"/>
      <c r="B214" s="207"/>
      <c r="C214" s="208"/>
      <c r="D214" s="208"/>
      <c r="E214" s="209"/>
      <c r="F214" s="86" t="s">
        <v>155</v>
      </c>
      <c r="G214" s="162"/>
      <c r="H214" s="162"/>
      <c r="I214" s="162"/>
      <c r="J214" s="162"/>
      <c r="K214" s="200"/>
      <c r="L214" s="8"/>
    </row>
    <row r="215" spans="1:12">
      <c r="A215" s="159"/>
      <c r="B215" s="207"/>
      <c r="C215" s="208"/>
      <c r="D215" s="208"/>
      <c r="E215" s="209"/>
      <c r="F215" s="86" t="s">
        <v>342</v>
      </c>
      <c r="G215" s="162"/>
      <c r="H215" s="162"/>
      <c r="I215" s="162"/>
      <c r="J215" s="162"/>
      <c r="K215" s="200"/>
      <c r="L215" s="8"/>
    </row>
    <row r="216" spans="1:12">
      <c r="A216" s="159"/>
      <c r="B216" s="207"/>
      <c r="C216" s="208"/>
      <c r="D216" s="208"/>
      <c r="E216" s="209"/>
      <c r="F216" s="86" t="s">
        <v>405</v>
      </c>
      <c r="G216" s="162"/>
      <c r="H216" s="162"/>
      <c r="I216" s="162"/>
      <c r="J216" s="162"/>
      <c r="K216" s="200"/>
      <c r="L216" s="8"/>
    </row>
    <row r="217" spans="1:12">
      <c r="A217" s="159"/>
      <c r="B217" s="207"/>
      <c r="C217" s="208"/>
      <c r="D217" s="208"/>
      <c r="E217" s="209"/>
      <c r="F217" s="86" t="s">
        <v>416</v>
      </c>
      <c r="G217" s="162"/>
      <c r="H217" s="162"/>
      <c r="I217" s="162"/>
      <c r="J217" s="162"/>
      <c r="K217" s="200"/>
      <c r="L217" s="8"/>
    </row>
    <row r="218" spans="1:12">
      <c r="A218" s="159"/>
      <c r="B218" s="207"/>
      <c r="C218" s="208"/>
      <c r="D218" s="208"/>
      <c r="E218" s="209"/>
      <c r="F218" s="101" t="s">
        <v>421</v>
      </c>
      <c r="G218" s="163"/>
      <c r="H218" s="163"/>
      <c r="I218" s="163"/>
      <c r="J218" s="163"/>
      <c r="K218" s="201"/>
      <c r="L218" s="8"/>
    </row>
    <row r="219" spans="1:12">
      <c r="A219" s="160"/>
      <c r="B219" s="171"/>
      <c r="C219" s="172"/>
      <c r="D219" s="172"/>
      <c r="E219" s="173"/>
      <c r="F219" s="113" t="s">
        <v>429</v>
      </c>
      <c r="G219" s="115"/>
      <c r="H219" s="107">
        <v>0</v>
      </c>
      <c r="I219" s="107">
        <v>0</v>
      </c>
      <c r="J219" s="47">
        <f>I219-H219</f>
        <v>0</v>
      </c>
      <c r="K219" s="74" t="str">
        <f t="shared" ref="K219:K236" si="21">IF(J219=0,"N/A","Please give reason for variation in figures")</f>
        <v>N/A</v>
      </c>
      <c r="L219" s="8"/>
    </row>
    <row r="220" spans="1:12" ht="15" customHeight="1">
      <c r="A220" s="158">
        <v>37</v>
      </c>
      <c r="B220" s="168" t="s">
        <v>53</v>
      </c>
      <c r="C220" s="169"/>
      <c r="D220" s="169"/>
      <c r="E220" s="170"/>
      <c r="F220" s="86" t="s">
        <v>50</v>
      </c>
      <c r="G220" s="161"/>
      <c r="H220" s="161"/>
      <c r="I220" s="161"/>
      <c r="J220" s="161"/>
      <c r="K220" s="199"/>
      <c r="L220" s="8"/>
    </row>
    <row r="221" spans="1:12">
      <c r="A221" s="159"/>
      <c r="B221" s="207"/>
      <c r="C221" s="208"/>
      <c r="D221" s="208"/>
      <c r="E221" s="209"/>
      <c r="F221" s="86" t="s">
        <v>51</v>
      </c>
      <c r="G221" s="162"/>
      <c r="H221" s="162"/>
      <c r="I221" s="162"/>
      <c r="J221" s="162"/>
      <c r="K221" s="200"/>
      <c r="L221" s="8"/>
    </row>
    <row r="222" spans="1:12">
      <c r="A222" s="159"/>
      <c r="B222" s="207"/>
      <c r="C222" s="208"/>
      <c r="D222" s="208"/>
      <c r="E222" s="209"/>
      <c r="F222" s="86" t="s">
        <v>52</v>
      </c>
      <c r="G222" s="162"/>
      <c r="H222" s="162"/>
      <c r="I222" s="162"/>
      <c r="J222" s="162"/>
      <c r="K222" s="200"/>
      <c r="L222" s="8"/>
    </row>
    <row r="223" spans="1:12">
      <c r="A223" s="159"/>
      <c r="B223" s="207"/>
      <c r="C223" s="208"/>
      <c r="D223" s="208"/>
      <c r="E223" s="209"/>
      <c r="F223" s="86" t="s">
        <v>148</v>
      </c>
      <c r="G223" s="162"/>
      <c r="H223" s="162"/>
      <c r="I223" s="162"/>
      <c r="J223" s="162"/>
      <c r="K223" s="200"/>
      <c r="L223" s="8"/>
    </row>
    <row r="224" spans="1:12">
      <c r="A224" s="159"/>
      <c r="B224" s="207"/>
      <c r="C224" s="208"/>
      <c r="D224" s="208"/>
      <c r="E224" s="209"/>
      <c r="F224" s="86" t="s">
        <v>156</v>
      </c>
      <c r="G224" s="162"/>
      <c r="H224" s="162"/>
      <c r="I224" s="162"/>
      <c r="J224" s="162"/>
      <c r="K224" s="200"/>
      <c r="L224" s="8"/>
    </row>
    <row r="225" spans="1:12">
      <c r="A225" s="159"/>
      <c r="B225" s="207"/>
      <c r="C225" s="208"/>
      <c r="D225" s="208"/>
      <c r="E225" s="209"/>
      <c r="F225" s="86" t="s">
        <v>343</v>
      </c>
      <c r="G225" s="162"/>
      <c r="H225" s="162"/>
      <c r="I225" s="162"/>
      <c r="J225" s="162"/>
      <c r="K225" s="200"/>
      <c r="L225" s="8"/>
    </row>
    <row r="226" spans="1:12">
      <c r="A226" s="159"/>
      <c r="B226" s="207"/>
      <c r="C226" s="208"/>
      <c r="D226" s="208"/>
      <c r="E226" s="209"/>
      <c r="F226" s="86" t="s">
        <v>406</v>
      </c>
      <c r="G226" s="162"/>
      <c r="H226" s="162"/>
      <c r="I226" s="162"/>
      <c r="J226" s="162"/>
      <c r="K226" s="200"/>
      <c r="L226" s="8"/>
    </row>
    <row r="227" spans="1:12">
      <c r="A227" s="159"/>
      <c r="B227" s="207"/>
      <c r="C227" s="208"/>
      <c r="D227" s="208"/>
      <c r="E227" s="209"/>
      <c r="F227" s="86" t="s">
        <v>416</v>
      </c>
      <c r="G227" s="162"/>
      <c r="H227" s="162"/>
      <c r="I227" s="162"/>
      <c r="J227" s="162"/>
      <c r="K227" s="200"/>
      <c r="L227" s="8"/>
    </row>
    <row r="228" spans="1:12">
      <c r="A228" s="159"/>
      <c r="B228" s="207"/>
      <c r="C228" s="208"/>
      <c r="D228" s="208"/>
      <c r="E228" s="209"/>
      <c r="F228" s="101" t="s">
        <v>421</v>
      </c>
      <c r="G228" s="163"/>
      <c r="H228" s="163"/>
      <c r="I228" s="163"/>
      <c r="J228" s="163"/>
      <c r="K228" s="201"/>
      <c r="L228" s="8"/>
    </row>
    <row r="229" spans="1:12">
      <c r="A229" s="160"/>
      <c r="B229" s="171"/>
      <c r="C229" s="172"/>
      <c r="D229" s="172"/>
      <c r="E229" s="173"/>
      <c r="F229" s="113" t="s">
        <v>429</v>
      </c>
      <c r="G229" s="115"/>
      <c r="H229" s="66">
        <v>0</v>
      </c>
      <c r="I229" s="66">
        <v>0</v>
      </c>
      <c r="J229" s="66">
        <f>I229-H229</f>
        <v>0</v>
      </c>
      <c r="K229" s="74" t="str">
        <f t="shared" ref="K229" si="22">IF(J229=0,"N/A","Please give reason for variation in figures")</f>
        <v>N/A</v>
      </c>
      <c r="L229" s="8"/>
    </row>
    <row r="230" spans="1:12">
      <c r="A230" s="139">
        <v>38</v>
      </c>
      <c r="B230" s="140" t="s">
        <v>54</v>
      </c>
      <c r="C230" s="140"/>
      <c r="D230" s="140"/>
      <c r="E230" s="140"/>
      <c r="F230" s="86" t="s">
        <v>55</v>
      </c>
      <c r="G230" s="180"/>
      <c r="H230" s="1">
        <v>0</v>
      </c>
      <c r="I230" s="1">
        <v>0</v>
      </c>
      <c r="J230" s="1">
        <f t="shared" si="11"/>
        <v>0</v>
      </c>
      <c r="K230" s="74" t="str">
        <f t="shared" si="21"/>
        <v>N/A</v>
      </c>
      <c r="L230" s="8"/>
    </row>
    <row r="231" spans="1:12">
      <c r="A231" s="139"/>
      <c r="B231" s="140"/>
      <c r="C231" s="140"/>
      <c r="D231" s="140"/>
      <c r="E231" s="140"/>
      <c r="F231" s="86" t="s">
        <v>56</v>
      </c>
      <c r="G231" s="181"/>
      <c r="H231" s="1">
        <v>0</v>
      </c>
      <c r="I231" s="1">
        <v>0</v>
      </c>
      <c r="J231" s="1">
        <f t="shared" si="11"/>
        <v>0</v>
      </c>
      <c r="K231" s="74" t="str">
        <f t="shared" si="21"/>
        <v>N/A</v>
      </c>
      <c r="L231" s="8"/>
    </row>
    <row r="232" spans="1:12">
      <c r="A232" s="139"/>
      <c r="B232" s="140"/>
      <c r="C232" s="140"/>
      <c r="D232" s="140"/>
      <c r="E232" s="140"/>
      <c r="F232" s="86" t="s">
        <v>57</v>
      </c>
      <c r="G232" s="181"/>
      <c r="H232" s="1">
        <v>0</v>
      </c>
      <c r="I232" s="1">
        <v>0</v>
      </c>
      <c r="J232" s="1">
        <f t="shared" si="11"/>
        <v>0</v>
      </c>
      <c r="K232" s="74" t="str">
        <f t="shared" si="21"/>
        <v>N/A</v>
      </c>
      <c r="L232" s="8"/>
    </row>
    <row r="233" spans="1:12">
      <c r="A233" s="139"/>
      <c r="B233" s="140"/>
      <c r="C233" s="140"/>
      <c r="D233" s="140"/>
      <c r="E233" s="140"/>
      <c r="F233" s="86" t="s">
        <v>58</v>
      </c>
      <c r="G233" s="181"/>
      <c r="H233" s="1">
        <v>0</v>
      </c>
      <c r="I233" s="1">
        <v>0</v>
      </c>
      <c r="J233" s="1">
        <f t="shared" si="11"/>
        <v>0</v>
      </c>
      <c r="K233" s="74" t="str">
        <f t="shared" si="21"/>
        <v>N/A</v>
      </c>
      <c r="L233" s="8"/>
    </row>
    <row r="234" spans="1:12">
      <c r="A234" s="139"/>
      <c r="B234" s="140"/>
      <c r="C234" s="140"/>
      <c r="D234" s="140"/>
      <c r="E234" s="140"/>
      <c r="F234" s="86" t="s">
        <v>59</v>
      </c>
      <c r="G234" s="182"/>
      <c r="H234" s="1">
        <v>0</v>
      </c>
      <c r="I234" s="1">
        <v>0</v>
      </c>
      <c r="J234" s="1">
        <f t="shared" si="11"/>
        <v>0</v>
      </c>
      <c r="K234" s="74" t="str">
        <f t="shared" si="21"/>
        <v>N/A</v>
      </c>
      <c r="L234" s="8"/>
    </row>
    <row r="235" spans="1:12" ht="15">
      <c r="A235" s="141" t="s">
        <v>344</v>
      </c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3"/>
    </row>
    <row r="236" spans="1:12">
      <c r="A236" s="85">
        <v>39</v>
      </c>
      <c r="B236" s="140" t="s">
        <v>60</v>
      </c>
      <c r="C236" s="140"/>
      <c r="D236" s="140"/>
      <c r="E236" s="140"/>
      <c r="F236" s="140"/>
      <c r="G236" s="161"/>
      <c r="H236" s="136">
        <v>444</v>
      </c>
      <c r="I236" s="109">
        <v>444</v>
      </c>
      <c r="J236" s="1">
        <f>I236-H236</f>
        <v>0</v>
      </c>
      <c r="K236" s="74" t="str">
        <f t="shared" si="21"/>
        <v>N/A</v>
      </c>
      <c r="L236" s="36"/>
    </row>
    <row r="237" spans="1:12" ht="28.5">
      <c r="A237" s="139">
        <v>40</v>
      </c>
      <c r="B237" s="140" t="s">
        <v>61</v>
      </c>
      <c r="C237" s="140"/>
      <c r="D237" s="140"/>
      <c r="E237" s="140" t="s">
        <v>149</v>
      </c>
      <c r="F237" s="140"/>
      <c r="G237" s="162"/>
      <c r="H237" s="1">
        <v>206</v>
      </c>
      <c r="I237" s="1">
        <v>208</v>
      </c>
      <c r="J237" s="1">
        <f>I237-H237</f>
        <v>2</v>
      </c>
      <c r="K237" s="74" t="s">
        <v>432</v>
      </c>
      <c r="L237" s="36" t="s">
        <v>370</v>
      </c>
    </row>
    <row r="238" spans="1:12" ht="28.5">
      <c r="A238" s="139"/>
      <c r="B238" s="140"/>
      <c r="C238" s="140"/>
      <c r="D238" s="140"/>
      <c r="E238" s="140" t="s">
        <v>62</v>
      </c>
      <c r="F238" s="140"/>
      <c r="G238" s="163"/>
      <c r="H238" s="1">
        <v>236</v>
      </c>
      <c r="I238" s="1">
        <v>235</v>
      </c>
      <c r="J238" s="1">
        <f>I238-H238</f>
        <v>-1</v>
      </c>
      <c r="K238" s="74" t="s">
        <v>424</v>
      </c>
      <c r="L238" s="36" t="s">
        <v>371</v>
      </c>
    </row>
    <row r="239" spans="1:12" ht="28.5">
      <c r="A239" s="92">
        <v>41</v>
      </c>
      <c r="B239" s="147" t="s">
        <v>250</v>
      </c>
      <c r="C239" s="148"/>
      <c r="D239" s="148"/>
      <c r="E239" s="148"/>
      <c r="F239" s="149"/>
      <c r="G239" s="52"/>
      <c r="H239" s="53">
        <v>0</v>
      </c>
      <c r="I239" s="53">
        <v>0</v>
      </c>
      <c r="J239" s="53">
        <f>I239-H239</f>
        <v>0</v>
      </c>
      <c r="K239" s="77" t="str">
        <f>IF(J239=0,"N/A","Please give reason for variation in figures")</f>
        <v>N/A</v>
      </c>
      <c r="L239" s="39" t="s">
        <v>384</v>
      </c>
    </row>
    <row r="240" spans="1:12" ht="15">
      <c r="A240" s="141" t="s">
        <v>345</v>
      </c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3"/>
    </row>
    <row r="241" spans="1:12" ht="30" customHeight="1">
      <c r="A241" s="85">
        <v>42</v>
      </c>
      <c r="B241" s="204" t="s">
        <v>346</v>
      </c>
      <c r="C241" s="205"/>
      <c r="D241" s="205"/>
      <c r="E241" s="205"/>
      <c r="F241" s="206"/>
      <c r="G241" s="81"/>
      <c r="H241" s="66">
        <v>54</v>
      </c>
      <c r="I241" s="66">
        <v>54</v>
      </c>
      <c r="J241" s="1">
        <f>I241-H241</f>
        <v>0</v>
      </c>
      <c r="K241" s="74" t="str">
        <f t="shared" ref="K241" si="23">IF(J241=0,"N/A","Please give reason for variation in figures")</f>
        <v>N/A</v>
      </c>
      <c r="L241" s="8"/>
    </row>
    <row r="242" spans="1:12" ht="30" customHeight="1">
      <c r="A242" s="85">
        <v>43.1</v>
      </c>
      <c r="B242" s="155" t="s">
        <v>347</v>
      </c>
      <c r="C242" s="155"/>
      <c r="D242" s="155"/>
      <c r="E242" s="155"/>
      <c r="F242" s="155"/>
      <c r="G242" s="55"/>
      <c r="H242" s="55">
        <v>0</v>
      </c>
      <c r="I242" s="55">
        <v>0</v>
      </c>
      <c r="J242" s="53">
        <f>I242-H242</f>
        <v>0</v>
      </c>
      <c r="K242" s="77" t="str">
        <f t="shared" ref="K242:K243" si="24">IF(J242=0,"N/A","Please give reason for variation in figures")</f>
        <v>N/A</v>
      </c>
      <c r="L242" s="24"/>
    </row>
    <row r="243" spans="1:12" ht="30" customHeight="1">
      <c r="A243" s="85">
        <v>43.2</v>
      </c>
      <c r="B243" s="155" t="s">
        <v>395</v>
      </c>
      <c r="C243" s="155"/>
      <c r="D243" s="155"/>
      <c r="E243" s="155"/>
      <c r="F243" s="155"/>
      <c r="G243" s="55"/>
      <c r="H243" s="55">
        <v>0</v>
      </c>
      <c r="I243" s="55">
        <v>0</v>
      </c>
      <c r="J243" s="53">
        <f>I243-H243</f>
        <v>0</v>
      </c>
      <c r="K243" s="77" t="str">
        <f t="shared" si="24"/>
        <v>N/A</v>
      </c>
      <c r="L243" s="24"/>
    </row>
    <row r="244" spans="1:12" ht="15">
      <c r="A244" s="141" t="s">
        <v>63</v>
      </c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3"/>
    </row>
    <row r="245" spans="1:12">
      <c r="A245" s="71">
        <v>44</v>
      </c>
      <c r="B245" s="187" t="s">
        <v>64</v>
      </c>
      <c r="C245" s="187"/>
      <c r="D245" s="187"/>
      <c r="E245" s="187"/>
      <c r="F245" s="187"/>
      <c r="G245" s="161"/>
      <c r="H245" s="1">
        <v>127</v>
      </c>
      <c r="I245" s="1">
        <v>127</v>
      </c>
      <c r="J245" s="1">
        <f t="shared" ref="J245:J249" si="25">I245-H245</f>
        <v>0</v>
      </c>
      <c r="K245" s="74" t="str">
        <f t="shared" ref="K245" si="26">IF(J245=0,"N/A","Please give reason for variation in figures")</f>
        <v>N/A</v>
      </c>
      <c r="L245" s="36"/>
    </row>
    <row r="246" spans="1:12">
      <c r="A246" s="85">
        <v>45</v>
      </c>
      <c r="B246" s="177" t="s">
        <v>65</v>
      </c>
      <c r="C246" s="178"/>
      <c r="D246" s="178"/>
      <c r="E246" s="178"/>
      <c r="F246" s="179"/>
      <c r="G246" s="162"/>
      <c r="H246" s="1">
        <v>33</v>
      </c>
      <c r="I246" s="1">
        <v>33</v>
      </c>
      <c r="J246" s="1">
        <f t="shared" si="25"/>
        <v>0</v>
      </c>
      <c r="K246" s="74" t="str">
        <f t="shared" ref="K246:K249" si="27">IF(J246=0,"N/A","Please give reason for variation in figures")</f>
        <v>N/A</v>
      </c>
      <c r="L246" s="8"/>
    </row>
    <row r="247" spans="1:12">
      <c r="A247" s="71">
        <v>46</v>
      </c>
      <c r="B247" s="187" t="s">
        <v>66</v>
      </c>
      <c r="C247" s="187"/>
      <c r="D247" s="187"/>
      <c r="E247" s="187"/>
      <c r="F247" s="187"/>
      <c r="G247" s="162"/>
      <c r="H247" s="1">
        <v>19</v>
      </c>
      <c r="I247" s="1">
        <v>18</v>
      </c>
      <c r="J247" s="1">
        <f t="shared" si="25"/>
        <v>-1</v>
      </c>
      <c r="K247" s="74" t="s">
        <v>433</v>
      </c>
      <c r="L247" s="8"/>
    </row>
    <row r="248" spans="1:12" ht="31.5" customHeight="1">
      <c r="A248" s="139">
        <v>47</v>
      </c>
      <c r="B248" s="183" t="s">
        <v>26</v>
      </c>
      <c r="C248" s="183"/>
      <c r="D248" s="183"/>
      <c r="E248" s="183" t="s">
        <v>67</v>
      </c>
      <c r="F248" s="183"/>
      <c r="G248" s="162"/>
      <c r="H248" s="1">
        <v>0</v>
      </c>
      <c r="I248" s="1">
        <v>0</v>
      </c>
      <c r="J248" s="1">
        <f t="shared" si="25"/>
        <v>0</v>
      </c>
      <c r="K248" s="74" t="str">
        <f t="shared" si="27"/>
        <v>N/A</v>
      </c>
      <c r="L248" s="8"/>
    </row>
    <row r="249" spans="1:12" ht="28.15" customHeight="1">
      <c r="A249" s="139"/>
      <c r="B249" s="183"/>
      <c r="C249" s="183"/>
      <c r="D249" s="183"/>
      <c r="E249" s="183" t="s">
        <v>68</v>
      </c>
      <c r="F249" s="183"/>
      <c r="G249" s="163"/>
      <c r="H249" s="1">
        <v>0</v>
      </c>
      <c r="I249" s="1">
        <v>0</v>
      </c>
      <c r="J249" s="1">
        <f t="shared" si="25"/>
        <v>0</v>
      </c>
      <c r="K249" s="74" t="str">
        <f t="shared" si="27"/>
        <v>N/A</v>
      </c>
      <c r="L249" s="8"/>
    </row>
    <row r="250" spans="1:12" ht="15">
      <c r="A250" s="141" t="s">
        <v>191</v>
      </c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3"/>
    </row>
    <row r="251" spans="1:12" s="17" customFormat="1" ht="57">
      <c r="A251" s="91">
        <v>48</v>
      </c>
      <c r="B251" s="184" t="s">
        <v>237</v>
      </c>
      <c r="C251" s="185"/>
      <c r="D251" s="185"/>
      <c r="E251" s="185"/>
      <c r="F251" s="186"/>
      <c r="G251" s="14">
        <v>5</v>
      </c>
      <c r="H251" s="16">
        <v>5</v>
      </c>
      <c r="I251" s="16">
        <v>5</v>
      </c>
      <c r="J251" s="14">
        <f>I251-H251</f>
        <v>0</v>
      </c>
      <c r="K251" s="77" t="str">
        <f t="shared" ref="K251:K254" si="28">IF(J251=0,"N/A","Please give reason for variation in figures")</f>
        <v>N/A</v>
      </c>
      <c r="L251" s="39" t="s">
        <v>348</v>
      </c>
    </row>
    <row r="252" spans="1:12" s="17" customFormat="1" ht="57">
      <c r="A252" s="91">
        <v>49</v>
      </c>
      <c r="B252" s="147" t="s">
        <v>238</v>
      </c>
      <c r="C252" s="148"/>
      <c r="D252" s="148"/>
      <c r="E252" s="148"/>
      <c r="F252" s="149"/>
      <c r="G252" s="14">
        <v>2</v>
      </c>
      <c r="H252" s="16">
        <v>2</v>
      </c>
      <c r="I252" s="16">
        <v>2</v>
      </c>
      <c r="J252" s="14">
        <f t="shared" ref="J252" si="29">I252-H252</f>
        <v>0</v>
      </c>
      <c r="K252" s="77" t="str">
        <f t="shared" si="28"/>
        <v>N/A</v>
      </c>
      <c r="L252" s="39" t="s">
        <v>349</v>
      </c>
    </row>
    <row r="253" spans="1:12" s="17" customFormat="1" ht="42.75">
      <c r="A253" s="91">
        <v>50</v>
      </c>
      <c r="B253" s="147" t="s">
        <v>239</v>
      </c>
      <c r="C253" s="148"/>
      <c r="D253" s="148"/>
      <c r="E253" s="148"/>
      <c r="F253" s="149"/>
      <c r="G253" s="14">
        <v>7</v>
      </c>
      <c r="H253" s="16">
        <v>7</v>
      </c>
      <c r="I253" s="16">
        <v>7</v>
      </c>
      <c r="J253" s="14">
        <f>J251+J252</f>
        <v>0</v>
      </c>
      <c r="K253" s="77" t="str">
        <f t="shared" si="28"/>
        <v>N/A</v>
      </c>
      <c r="L253" s="29" t="s">
        <v>265</v>
      </c>
    </row>
    <row r="254" spans="1:12" ht="85.5">
      <c r="A254" s="85">
        <v>51</v>
      </c>
      <c r="B254" s="150" t="s">
        <v>192</v>
      </c>
      <c r="C254" s="151"/>
      <c r="D254" s="151"/>
      <c r="E254" s="151"/>
      <c r="F254" s="152"/>
      <c r="G254" s="63"/>
      <c r="H254" s="53">
        <v>6</v>
      </c>
      <c r="I254" s="53">
        <v>6</v>
      </c>
      <c r="J254" s="14">
        <f>I254-H254</f>
        <v>0</v>
      </c>
      <c r="K254" s="77" t="str">
        <f t="shared" si="28"/>
        <v>N/A</v>
      </c>
      <c r="L254" s="39" t="s">
        <v>266</v>
      </c>
    </row>
    <row r="255" spans="1:12" ht="15">
      <c r="A255" s="141" t="s">
        <v>69</v>
      </c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3"/>
    </row>
    <row r="256" spans="1:12">
      <c r="A256" s="71">
        <v>52</v>
      </c>
      <c r="B256" s="187" t="s">
        <v>70</v>
      </c>
      <c r="C256" s="187"/>
      <c r="D256" s="187"/>
      <c r="E256" s="187"/>
      <c r="F256" s="187"/>
      <c r="G256" s="161"/>
      <c r="H256" s="66">
        <v>21</v>
      </c>
      <c r="I256" s="66">
        <v>21</v>
      </c>
      <c r="J256" s="1">
        <f t="shared" ref="J256:J271" si="30">I256-H256</f>
        <v>0</v>
      </c>
      <c r="K256" s="74" t="str">
        <f t="shared" ref="K256:K263" si="31">IF(J256=0,"N/A","Please give reason for variation in figures")</f>
        <v>N/A</v>
      </c>
      <c r="L256" s="36"/>
    </row>
    <row r="257" spans="1:12">
      <c r="A257" s="71">
        <v>53</v>
      </c>
      <c r="B257" s="187" t="s">
        <v>350</v>
      </c>
      <c r="C257" s="187"/>
      <c r="D257" s="187"/>
      <c r="E257" s="187"/>
      <c r="F257" s="187"/>
      <c r="G257" s="162"/>
      <c r="H257" s="66">
        <v>21</v>
      </c>
      <c r="I257" s="66">
        <v>21</v>
      </c>
      <c r="J257" s="1">
        <f t="shared" si="30"/>
        <v>0</v>
      </c>
      <c r="K257" s="74" t="str">
        <f t="shared" si="31"/>
        <v>N/A</v>
      </c>
      <c r="L257" s="8"/>
    </row>
    <row r="258" spans="1:12">
      <c r="A258" s="139">
        <v>54</v>
      </c>
      <c r="B258" s="168" t="s">
        <v>71</v>
      </c>
      <c r="C258" s="169"/>
      <c r="D258" s="170"/>
      <c r="E258" s="183" t="s">
        <v>351</v>
      </c>
      <c r="F258" s="183"/>
      <c r="G258" s="162"/>
      <c r="H258" s="66">
        <v>0</v>
      </c>
      <c r="I258" s="66">
        <v>0</v>
      </c>
      <c r="J258" s="1">
        <f t="shared" si="30"/>
        <v>0</v>
      </c>
      <c r="K258" s="74" t="str">
        <f t="shared" si="31"/>
        <v>N/A</v>
      </c>
      <c r="L258" s="8"/>
    </row>
    <row r="259" spans="1:12" ht="31.5" customHeight="1">
      <c r="A259" s="139"/>
      <c r="B259" s="171"/>
      <c r="C259" s="172"/>
      <c r="D259" s="173"/>
      <c r="E259" s="183" t="s">
        <v>72</v>
      </c>
      <c r="F259" s="183"/>
      <c r="G259" s="162"/>
      <c r="H259" s="66">
        <v>0</v>
      </c>
      <c r="I259" s="66">
        <v>0</v>
      </c>
      <c r="J259" s="1">
        <f t="shared" si="30"/>
        <v>0</v>
      </c>
      <c r="K259" s="74" t="str">
        <f t="shared" si="31"/>
        <v>N/A</v>
      </c>
      <c r="L259" s="8"/>
    </row>
    <row r="260" spans="1:12" ht="33" customHeight="1">
      <c r="A260" s="139">
        <v>55</v>
      </c>
      <c r="B260" s="140" t="s">
        <v>73</v>
      </c>
      <c r="C260" s="140"/>
      <c r="D260" s="140"/>
      <c r="E260" s="183" t="s">
        <v>74</v>
      </c>
      <c r="F260" s="183"/>
      <c r="G260" s="162"/>
      <c r="H260" s="66">
        <v>0</v>
      </c>
      <c r="I260" s="66">
        <v>0</v>
      </c>
      <c r="J260" s="1">
        <f t="shared" si="30"/>
        <v>0</v>
      </c>
      <c r="K260" s="74" t="str">
        <f t="shared" si="31"/>
        <v>N/A</v>
      </c>
      <c r="L260" s="8"/>
    </row>
    <row r="261" spans="1:12" ht="28.5" customHeight="1">
      <c r="A261" s="139"/>
      <c r="B261" s="140"/>
      <c r="C261" s="140"/>
      <c r="D261" s="140"/>
      <c r="E261" s="183" t="s">
        <v>75</v>
      </c>
      <c r="F261" s="183"/>
      <c r="G261" s="162"/>
      <c r="H261" s="66">
        <v>0</v>
      </c>
      <c r="I261" s="66">
        <v>0</v>
      </c>
      <c r="J261" s="1">
        <f t="shared" si="30"/>
        <v>0</v>
      </c>
      <c r="K261" s="74" t="str">
        <f t="shared" si="31"/>
        <v>N/A</v>
      </c>
      <c r="L261" s="8"/>
    </row>
    <row r="262" spans="1:12" ht="28.5" customHeight="1">
      <c r="A262" s="139"/>
      <c r="B262" s="140"/>
      <c r="C262" s="140"/>
      <c r="D262" s="140"/>
      <c r="E262" s="183" t="s">
        <v>76</v>
      </c>
      <c r="F262" s="183"/>
      <c r="G262" s="162"/>
      <c r="H262" s="66">
        <v>0</v>
      </c>
      <c r="I262" s="66">
        <v>0</v>
      </c>
      <c r="J262" s="1">
        <f t="shared" si="30"/>
        <v>0</v>
      </c>
      <c r="K262" s="74" t="str">
        <f t="shared" si="31"/>
        <v>N/A</v>
      </c>
      <c r="L262" s="8"/>
    </row>
    <row r="263" spans="1:12" ht="28.5" customHeight="1">
      <c r="A263" s="139"/>
      <c r="B263" s="140"/>
      <c r="C263" s="140"/>
      <c r="D263" s="140"/>
      <c r="E263" s="183" t="s">
        <v>77</v>
      </c>
      <c r="F263" s="183"/>
      <c r="G263" s="163"/>
      <c r="H263" s="66">
        <v>0</v>
      </c>
      <c r="I263" s="66">
        <v>0</v>
      </c>
      <c r="J263" s="1">
        <f t="shared" si="30"/>
        <v>0</v>
      </c>
      <c r="K263" s="74" t="str">
        <f t="shared" si="31"/>
        <v>N/A</v>
      </c>
      <c r="L263" s="8"/>
    </row>
    <row r="264" spans="1:12" ht="15">
      <c r="A264" s="141" t="s">
        <v>193</v>
      </c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3"/>
    </row>
    <row r="265" spans="1:12" ht="15" customHeight="1">
      <c r="A265" s="18">
        <v>56</v>
      </c>
      <c r="B265" s="155" t="s">
        <v>194</v>
      </c>
      <c r="C265" s="155"/>
      <c r="D265" s="155"/>
      <c r="E265" s="155"/>
      <c r="F265" s="155"/>
      <c r="G265" s="55"/>
      <c r="H265" s="16">
        <v>0</v>
      </c>
      <c r="I265" s="16">
        <v>0</v>
      </c>
      <c r="J265" s="53">
        <f t="shared" si="30"/>
        <v>0</v>
      </c>
      <c r="K265" s="77" t="str">
        <f t="shared" ref="K265:K267" si="32">IF(J265=0,"N/A","Please give reason for variation in figures")</f>
        <v>N/A</v>
      </c>
      <c r="L265" s="24"/>
    </row>
    <row r="266" spans="1:12" ht="15" customHeight="1">
      <c r="A266" s="18">
        <v>57</v>
      </c>
      <c r="B266" s="155" t="s">
        <v>372</v>
      </c>
      <c r="C266" s="155"/>
      <c r="D266" s="155"/>
      <c r="E266" s="155"/>
      <c r="F266" s="155"/>
      <c r="G266" s="55"/>
      <c r="H266" s="16">
        <v>0</v>
      </c>
      <c r="I266" s="16">
        <v>0</v>
      </c>
      <c r="J266" s="53">
        <f t="shared" si="30"/>
        <v>0</v>
      </c>
      <c r="K266" s="77" t="str">
        <f t="shared" si="32"/>
        <v>N/A</v>
      </c>
      <c r="L266" s="24"/>
    </row>
    <row r="267" spans="1:12" ht="24" customHeight="1">
      <c r="A267" s="91">
        <v>58</v>
      </c>
      <c r="B267" s="184" t="s">
        <v>236</v>
      </c>
      <c r="C267" s="185"/>
      <c r="D267" s="185"/>
      <c r="E267" s="185"/>
      <c r="F267" s="186"/>
      <c r="G267" s="55"/>
      <c r="H267" s="55">
        <v>0</v>
      </c>
      <c r="I267" s="55">
        <v>0</v>
      </c>
      <c r="J267" s="53">
        <f>I267-H267</f>
        <v>0</v>
      </c>
      <c r="K267" s="77" t="str">
        <f t="shared" si="32"/>
        <v>N/A</v>
      </c>
      <c r="L267" s="39" t="s">
        <v>352</v>
      </c>
    </row>
    <row r="268" spans="1:12" ht="15">
      <c r="A268" s="141" t="s">
        <v>22</v>
      </c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3"/>
    </row>
    <row r="269" spans="1:12">
      <c r="A269" s="85">
        <v>59</v>
      </c>
      <c r="B269" s="140" t="s">
        <v>78</v>
      </c>
      <c r="C269" s="140"/>
      <c r="D269" s="140"/>
      <c r="E269" s="140"/>
      <c r="F269" s="140"/>
      <c r="G269" s="66"/>
      <c r="H269" s="66">
        <v>11</v>
      </c>
      <c r="I269" s="66">
        <v>11</v>
      </c>
      <c r="J269" s="1">
        <f t="shared" si="30"/>
        <v>0</v>
      </c>
      <c r="K269" s="74" t="str">
        <f>IF(J269=0,"N/A","Please give reason for variation in figures")</f>
        <v>N/A</v>
      </c>
      <c r="L269" s="36"/>
    </row>
    <row r="270" spans="1:12">
      <c r="A270" s="85">
        <v>60</v>
      </c>
      <c r="B270" s="140" t="s">
        <v>79</v>
      </c>
      <c r="C270" s="140"/>
      <c r="D270" s="140"/>
      <c r="E270" s="140"/>
      <c r="F270" s="140"/>
      <c r="G270" s="66"/>
      <c r="H270" s="66">
        <v>3</v>
      </c>
      <c r="I270" s="66">
        <v>3</v>
      </c>
      <c r="J270" s="1">
        <f t="shared" si="30"/>
        <v>0</v>
      </c>
      <c r="K270" s="74" t="str">
        <f>IF(J270=0,"N/A","Please give reason for variation in figures")</f>
        <v>N/A</v>
      </c>
      <c r="L270" s="8" t="s">
        <v>373</v>
      </c>
    </row>
    <row r="271" spans="1:12">
      <c r="A271" s="85">
        <v>61</v>
      </c>
      <c r="B271" s="140" t="s">
        <v>80</v>
      </c>
      <c r="C271" s="140"/>
      <c r="D271" s="140"/>
      <c r="E271" s="140"/>
      <c r="F271" s="140"/>
      <c r="G271" s="66"/>
      <c r="H271" s="66">
        <v>11</v>
      </c>
      <c r="I271" s="66">
        <v>11</v>
      </c>
      <c r="J271" s="1">
        <f t="shared" si="30"/>
        <v>0</v>
      </c>
      <c r="K271" s="74" t="str">
        <f>IF(J271=0,"N/A","Please give reason for variation in figures")</f>
        <v>N/A</v>
      </c>
      <c r="L271" s="8"/>
    </row>
    <row r="272" spans="1:12" ht="15">
      <c r="A272" s="141" t="s">
        <v>81</v>
      </c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3"/>
    </row>
    <row r="273" spans="1:12" ht="24" customHeight="1">
      <c r="A273" s="139">
        <v>62</v>
      </c>
      <c r="B273" s="187" t="s">
        <v>353</v>
      </c>
      <c r="C273" s="187"/>
      <c r="D273" s="187"/>
      <c r="E273" s="140" t="s">
        <v>93</v>
      </c>
      <c r="F273" s="140"/>
      <c r="G273" s="180"/>
      <c r="H273" s="1">
        <v>11</v>
      </c>
      <c r="I273" s="1">
        <v>11</v>
      </c>
      <c r="J273" s="1">
        <f t="shared" ref="J273:J380" si="33">I273-H273</f>
        <v>0</v>
      </c>
      <c r="K273" s="74" t="str">
        <f t="shared" ref="K273:K277" si="34">IF(J273=0,"N/A","Please give reason for variation in figures")</f>
        <v>N/A</v>
      </c>
      <c r="L273" s="251" t="s">
        <v>323</v>
      </c>
    </row>
    <row r="274" spans="1:12">
      <c r="A274" s="139"/>
      <c r="B274" s="187"/>
      <c r="C274" s="187"/>
      <c r="D274" s="187"/>
      <c r="E274" s="140" t="s">
        <v>92</v>
      </c>
      <c r="F274" s="140"/>
      <c r="G274" s="181"/>
      <c r="H274" s="1">
        <v>0</v>
      </c>
      <c r="I274" s="1">
        <v>0</v>
      </c>
      <c r="J274" s="1">
        <f t="shared" si="33"/>
        <v>0</v>
      </c>
      <c r="K274" s="74" t="str">
        <f t="shared" si="34"/>
        <v>N/A</v>
      </c>
      <c r="L274" s="379"/>
    </row>
    <row r="275" spans="1:12">
      <c r="A275" s="139"/>
      <c r="B275" s="187"/>
      <c r="C275" s="187"/>
      <c r="D275" s="187"/>
      <c r="E275" s="140" t="s">
        <v>23</v>
      </c>
      <c r="F275" s="140"/>
      <c r="G275" s="181"/>
      <c r="H275" s="1">
        <v>3</v>
      </c>
      <c r="I275" s="1">
        <v>3</v>
      </c>
      <c r="J275" s="1">
        <f t="shared" si="33"/>
        <v>0</v>
      </c>
      <c r="K275" s="74" t="str">
        <f t="shared" si="34"/>
        <v>N/A</v>
      </c>
      <c r="L275" s="379"/>
    </row>
    <row r="276" spans="1:12" ht="19.5" customHeight="1">
      <c r="A276" s="139"/>
      <c r="B276" s="187"/>
      <c r="C276" s="187"/>
      <c r="D276" s="187"/>
      <c r="E276" s="177" t="s">
        <v>125</v>
      </c>
      <c r="F276" s="179"/>
      <c r="G276" s="181"/>
      <c r="H276" s="1">
        <v>0</v>
      </c>
      <c r="I276" s="1">
        <v>0</v>
      </c>
      <c r="J276" s="1">
        <f t="shared" si="33"/>
        <v>0</v>
      </c>
      <c r="K276" s="74" t="str">
        <f t="shared" si="34"/>
        <v>N/A</v>
      </c>
      <c r="L276" s="252"/>
    </row>
    <row r="277" spans="1:12" ht="28.5" customHeight="1">
      <c r="A277" s="139"/>
      <c r="B277" s="187"/>
      <c r="C277" s="187"/>
      <c r="D277" s="187"/>
      <c r="E277" s="140" t="s">
        <v>27</v>
      </c>
      <c r="F277" s="140"/>
      <c r="G277" s="182"/>
      <c r="H277" s="66">
        <f>SUM(H273:H275)</f>
        <v>14</v>
      </c>
      <c r="I277" s="66">
        <f>SUM(I273:I275)</f>
        <v>14</v>
      </c>
      <c r="J277" s="1">
        <f t="shared" si="33"/>
        <v>0</v>
      </c>
      <c r="K277" s="74" t="str">
        <f t="shared" si="34"/>
        <v>N/A</v>
      </c>
      <c r="L277" s="36" t="s">
        <v>265</v>
      </c>
    </row>
    <row r="278" spans="1:12" ht="15.75" customHeight="1">
      <c r="A278" s="141" t="s">
        <v>276</v>
      </c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3"/>
    </row>
    <row r="279" spans="1:12" ht="28.5" customHeight="1">
      <c r="A279" s="95">
        <v>63</v>
      </c>
      <c r="B279" s="147" t="s">
        <v>235</v>
      </c>
      <c r="C279" s="148"/>
      <c r="D279" s="148"/>
      <c r="E279" s="148"/>
      <c r="F279" s="149"/>
      <c r="G279" s="19"/>
      <c r="H279" s="55">
        <v>0</v>
      </c>
      <c r="I279" s="53">
        <v>0</v>
      </c>
      <c r="J279" s="53">
        <f>I279-H279</f>
        <v>0</v>
      </c>
      <c r="K279" s="77" t="str">
        <f t="shared" ref="K279:K314" si="35">IF(J279=0,"N/A","Please give reason for variation in figures")</f>
        <v>N/A</v>
      </c>
      <c r="L279" s="39" t="s">
        <v>354</v>
      </c>
    </row>
    <row r="280" spans="1:12" ht="15.75" customHeight="1">
      <c r="A280" s="230" t="s">
        <v>417</v>
      </c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2"/>
    </row>
    <row r="281" spans="1:12">
      <c r="A281" s="219" t="s">
        <v>326</v>
      </c>
      <c r="B281" s="140" t="s">
        <v>129</v>
      </c>
      <c r="C281" s="140"/>
      <c r="D281" s="140"/>
      <c r="E281" s="140" t="s">
        <v>82</v>
      </c>
      <c r="F281" s="140"/>
      <c r="G281" s="66"/>
      <c r="H281" s="66">
        <v>17</v>
      </c>
      <c r="I281" s="66">
        <v>19</v>
      </c>
      <c r="J281" s="1">
        <f t="shared" si="33"/>
        <v>2</v>
      </c>
      <c r="K281" s="74" t="s">
        <v>433</v>
      </c>
      <c r="L281" s="248" t="s">
        <v>325</v>
      </c>
    </row>
    <row r="282" spans="1:12">
      <c r="A282" s="219"/>
      <c r="B282" s="140"/>
      <c r="C282" s="140"/>
      <c r="D282" s="140"/>
      <c r="E282" s="140" t="s">
        <v>83</v>
      </c>
      <c r="F282" s="140"/>
      <c r="G282" s="66"/>
      <c r="H282" s="66">
        <v>37</v>
      </c>
      <c r="I282" s="66">
        <v>35</v>
      </c>
      <c r="J282" s="1">
        <f t="shared" si="33"/>
        <v>-2</v>
      </c>
      <c r="K282" s="74" t="s">
        <v>433</v>
      </c>
      <c r="L282" s="249"/>
    </row>
    <row r="283" spans="1:12" ht="15">
      <c r="A283" s="219"/>
      <c r="B283" s="140"/>
      <c r="C283" s="140"/>
      <c r="D283" s="140"/>
      <c r="E283" s="157" t="s">
        <v>27</v>
      </c>
      <c r="F283" s="157"/>
      <c r="G283" s="51">
        <f>G281+G282</f>
        <v>0</v>
      </c>
      <c r="H283" s="42">
        <v>54</v>
      </c>
      <c r="I283" s="42">
        <f>SUM(I281:I282)</f>
        <v>54</v>
      </c>
      <c r="J283" s="1">
        <f t="shared" si="33"/>
        <v>0</v>
      </c>
      <c r="K283" s="74" t="str">
        <f t="shared" ref="K283" si="36">IF(J283=0,"N/A","Please give reason for variation in figures")</f>
        <v>N/A</v>
      </c>
      <c r="L283" s="250"/>
    </row>
    <row r="284" spans="1:12" ht="42.75">
      <c r="A284" s="144" t="s">
        <v>327</v>
      </c>
      <c r="B284" s="156" t="s">
        <v>285</v>
      </c>
      <c r="C284" s="156"/>
      <c r="D284" s="156"/>
      <c r="E284" s="151" t="s">
        <v>277</v>
      </c>
      <c r="F284" s="152"/>
      <c r="G284" s="20">
        <v>8</v>
      </c>
      <c r="H284" s="6">
        <v>8</v>
      </c>
      <c r="I284" s="6">
        <v>8</v>
      </c>
      <c r="J284" s="53">
        <f t="shared" si="33"/>
        <v>0</v>
      </c>
      <c r="K284" s="77" t="str">
        <f t="shared" si="35"/>
        <v>N/A</v>
      </c>
      <c r="L284" s="25" t="s">
        <v>254</v>
      </c>
    </row>
    <row r="285" spans="1:12" ht="42.75">
      <c r="A285" s="145"/>
      <c r="B285" s="156"/>
      <c r="C285" s="156"/>
      <c r="D285" s="156"/>
      <c r="E285" s="151" t="s">
        <v>278</v>
      </c>
      <c r="F285" s="152"/>
      <c r="G285" s="20"/>
      <c r="H285" s="6">
        <v>0</v>
      </c>
      <c r="I285" s="6">
        <v>0</v>
      </c>
      <c r="J285" s="53">
        <f>I285-H285</f>
        <v>0</v>
      </c>
      <c r="K285" s="77" t="str">
        <f t="shared" si="35"/>
        <v>N/A</v>
      </c>
      <c r="L285" s="25" t="s">
        <v>254</v>
      </c>
    </row>
    <row r="286" spans="1:12" ht="42.75">
      <c r="A286" s="146"/>
      <c r="B286" s="156"/>
      <c r="C286" s="156"/>
      <c r="D286" s="156"/>
      <c r="E286" s="151" t="s">
        <v>279</v>
      </c>
      <c r="F286" s="152"/>
      <c r="G286" s="20"/>
      <c r="H286" s="6">
        <v>0</v>
      </c>
      <c r="I286" s="6">
        <v>0</v>
      </c>
      <c r="J286" s="53">
        <f>I286-H286</f>
        <v>0</v>
      </c>
      <c r="K286" s="77" t="str">
        <f t="shared" si="35"/>
        <v>N/A</v>
      </c>
      <c r="L286" s="25" t="s">
        <v>254</v>
      </c>
    </row>
    <row r="287" spans="1:12" ht="42.75">
      <c r="A287" s="87" t="s">
        <v>328</v>
      </c>
      <c r="B287" s="150" t="s">
        <v>195</v>
      </c>
      <c r="C287" s="151"/>
      <c r="D287" s="151"/>
      <c r="E287" s="151"/>
      <c r="F287" s="152"/>
      <c r="G287" s="20"/>
      <c r="H287" s="6">
        <v>0</v>
      </c>
      <c r="I287" s="6">
        <v>0</v>
      </c>
      <c r="J287" s="53">
        <f t="shared" si="33"/>
        <v>0</v>
      </c>
      <c r="K287" s="77" t="str">
        <f t="shared" si="35"/>
        <v>N/A</v>
      </c>
      <c r="L287" s="25" t="s">
        <v>254</v>
      </c>
    </row>
    <row r="288" spans="1:12" s="41" customFormat="1" ht="15" customHeight="1">
      <c r="A288" s="145" t="s">
        <v>329</v>
      </c>
      <c r="B288" s="233" t="s">
        <v>319</v>
      </c>
      <c r="C288" s="234"/>
      <c r="D288" s="234"/>
      <c r="E288" s="234"/>
      <c r="F288" s="235"/>
      <c r="G288" s="44"/>
      <c r="H288" s="42">
        <v>1</v>
      </c>
      <c r="I288" s="42">
        <v>1</v>
      </c>
      <c r="J288" s="1">
        <f t="shared" si="33"/>
        <v>0</v>
      </c>
      <c r="K288" s="74" t="str">
        <f t="shared" si="35"/>
        <v>N/A</v>
      </c>
      <c r="L288" s="43"/>
    </row>
    <row r="289" spans="1:12" s="41" customFormat="1">
      <c r="A289" s="145"/>
      <c r="B289" s="233" t="s">
        <v>320</v>
      </c>
      <c r="C289" s="234"/>
      <c r="D289" s="234"/>
      <c r="E289" s="234"/>
      <c r="F289" s="235"/>
      <c r="G289" s="44"/>
      <c r="H289" s="42">
        <v>44</v>
      </c>
      <c r="I289" s="42">
        <v>44</v>
      </c>
      <c r="J289" s="1">
        <f t="shared" si="33"/>
        <v>0</v>
      </c>
      <c r="K289" s="74" t="str">
        <f t="shared" si="35"/>
        <v>N/A</v>
      </c>
      <c r="L289" s="43"/>
    </row>
    <row r="290" spans="1:12" ht="99.75">
      <c r="A290" s="146"/>
      <c r="B290" s="140" t="s">
        <v>321</v>
      </c>
      <c r="C290" s="140"/>
      <c r="D290" s="140"/>
      <c r="E290" s="140"/>
      <c r="F290" s="140"/>
      <c r="G290" s="66"/>
      <c r="H290" s="66">
        <v>15</v>
      </c>
      <c r="I290" s="66">
        <v>15</v>
      </c>
      <c r="J290" s="85">
        <f t="shared" si="33"/>
        <v>0</v>
      </c>
      <c r="K290" s="74" t="str">
        <f t="shared" si="35"/>
        <v>N/A</v>
      </c>
      <c r="L290" s="43" t="s">
        <v>322</v>
      </c>
    </row>
    <row r="291" spans="1:12" ht="33" customHeight="1">
      <c r="A291" s="219" t="s">
        <v>298</v>
      </c>
      <c r="B291" s="156" t="s">
        <v>280</v>
      </c>
      <c r="C291" s="156"/>
      <c r="D291" s="156"/>
      <c r="E291" s="156" t="s">
        <v>277</v>
      </c>
      <c r="F291" s="156"/>
      <c r="G291" s="20">
        <v>6</v>
      </c>
      <c r="H291" s="55">
        <v>6</v>
      </c>
      <c r="I291" s="55">
        <v>6</v>
      </c>
      <c r="J291" s="53">
        <f t="shared" si="33"/>
        <v>0</v>
      </c>
      <c r="K291" s="77" t="str">
        <f t="shared" si="35"/>
        <v>N/A</v>
      </c>
      <c r="L291" s="188" t="s">
        <v>254</v>
      </c>
    </row>
    <row r="292" spans="1:12" ht="22.5" customHeight="1">
      <c r="A292" s="219"/>
      <c r="B292" s="156"/>
      <c r="C292" s="156"/>
      <c r="D292" s="156"/>
      <c r="E292" s="156" t="s">
        <v>278</v>
      </c>
      <c r="F292" s="156"/>
      <c r="G292" s="20"/>
      <c r="H292" s="55">
        <v>0</v>
      </c>
      <c r="I292" s="55">
        <v>0</v>
      </c>
      <c r="J292" s="53">
        <f>I292-H292</f>
        <v>0</v>
      </c>
      <c r="K292" s="77" t="str">
        <f t="shared" si="35"/>
        <v>N/A</v>
      </c>
      <c r="L292" s="220"/>
    </row>
    <row r="293" spans="1:12" ht="24" customHeight="1">
      <c r="A293" s="219"/>
      <c r="B293" s="156"/>
      <c r="C293" s="156"/>
      <c r="D293" s="156"/>
      <c r="E293" s="156" t="s">
        <v>279</v>
      </c>
      <c r="F293" s="156"/>
      <c r="G293" s="20"/>
      <c r="H293" s="55">
        <v>0</v>
      </c>
      <c r="I293" s="55">
        <v>0</v>
      </c>
      <c r="J293" s="53">
        <f>I293-H293</f>
        <v>0</v>
      </c>
      <c r="K293" s="77" t="str">
        <f t="shared" si="35"/>
        <v>N/A</v>
      </c>
      <c r="L293" s="189"/>
    </row>
    <row r="294" spans="1:12" ht="33.75" customHeight="1">
      <c r="A294" s="219" t="s">
        <v>299</v>
      </c>
      <c r="B294" s="221" t="s">
        <v>281</v>
      </c>
      <c r="C294" s="222"/>
      <c r="D294" s="223"/>
      <c r="E294" s="156" t="s">
        <v>277</v>
      </c>
      <c r="F294" s="156"/>
      <c r="G294" s="20">
        <v>6</v>
      </c>
      <c r="H294" s="55">
        <v>6</v>
      </c>
      <c r="I294" s="55">
        <v>6</v>
      </c>
      <c r="J294" s="53">
        <f t="shared" si="33"/>
        <v>0</v>
      </c>
      <c r="K294" s="77" t="str">
        <f t="shared" si="35"/>
        <v>N/A</v>
      </c>
      <c r="L294" s="188" t="s">
        <v>254</v>
      </c>
    </row>
    <row r="295" spans="1:12" ht="25.5" customHeight="1">
      <c r="A295" s="219"/>
      <c r="B295" s="224"/>
      <c r="C295" s="225"/>
      <c r="D295" s="226"/>
      <c r="E295" s="156" t="s">
        <v>278</v>
      </c>
      <c r="F295" s="156"/>
      <c r="G295" s="20"/>
      <c r="H295" s="55">
        <v>0</v>
      </c>
      <c r="I295" s="55">
        <v>0</v>
      </c>
      <c r="J295" s="53">
        <f>I295-H295</f>
        <v>0</v>
      </c>
      <c r="K295" s="77" t="str">
        <f t="shared" si="35"/>
        <v>N/A</v>
      </c>
      <c r="L295" s="220"/>
    </row>
    <row r="296" spans="1:12" ht="22.5" customHeight="1">
      <c r="A296" s="219"/>
      <c r="B296" s="227"/>
      <c r="C296" s="228"/>
      <c r="D296" s="229"/>
      <c r="E296" s="156" t="s">
        <v>279</v>
      </c>
      <c r="F296" s="156"/>
      <c r="G296" s="20"/>
      <c r="H296" s="55">
        <v>0</v>
      </c>
      <c r="I296" s="55">
        <v>0</v>
      </c>
      <c r="J296" s="53">
        <f>I296-H296</f>
        <v>0</v>
      </c>
      <c r="K296" s="77" t="str">
        <f t="shared" si="35"/>
        <v>N/A</v>
      </c>
      <c r="L296" s="189"/>
    </row>
    <row r="297" spans="1:12" ht="25.5" customHeight="1">
      <c r="A297" s="219" t="s">
        <v>300</v>
      </c>
      <c r="B297" s="221" t="s">
        <v>282</v>
      </c>
      <c r="C297" s="222"/>
      <c r="D297" s="223"/>
      <c r="E297" s="156" t="s">
        <v>277</v>
      </c>
      <c r="F297" s="156"/>
      <c r="G297" s="20"/>
      <c r="H297" s="55">
        <v>0</v>
      </c>
      <c r="I297" s="55">
        <v>0</v>
      </c>
      <c r="J297" s="53">
        <f t="shared" si="33"/>
        <v>0</v>
      </c>
      <c r="K297" s="77" t="str">
        <f t="shared" si="35"/>
        <v>N/A</v>
      </c>
      <c r="L297" s="188" t="s">
        <v>255</v>
      </c>
    </row>
    <row r="298" spans="1:12" ht="15" customHeight="1">
      <c r="A298" s="219"/>
      <c r="B298" s="224"/>
      <c r="C298" s="225"/>
      <c r="D298" s="226"/>
      <c r="E298" s="156" t="s">
        <v>278</v>
      </c>
      <c r="F298" s="156"/>
      <c r="G298" s="20"/>
      <c r="H298" s="55">
        <v>0</v>
      </c>
      <c r="I298" s="55">
        <v>0</v>
      </c>
      <c r="J298" s="53">
        <f t="shared" si="33"/>
        <v>0</v>
      </c>
      <c r="K298" s="77" t="str">
        <f t="shared" si="35"/>
        <v>N/A</v>
      </c>
      <c r="L298" s="220"/>
    </row>
    <row r="299" spans="1:12" ht="15" customHeight="1">
      <c r="A299" s="219"/>
      <c r="B299" s="227"/>
      <c r="C299" s="228"/>
      <c r="D299" s="229"/>
      <c r="E299" s="156" t="s">
        <v>279</v>
      </c>
      <c r="F299" s="156"/>
      <c r="G299" s="20"/>
      <c r="H299" s="55">
        <v>0</v>
      </c>
      <c r="I299" s="55">
        <v>0</v>
      </c>
      <c r="J299" s="53">
        <f t="shared" si="33"/>
        <v>0</v>
      </c>
      <c r="K299" s="77" t="str">
        <f t="shared" si="35"/>
        <v>N/A</v>
      </c>
      <c r="L299" s="189"/>
    </row>
    <row r="300" spans="1:12" ht="29.25" customHeight="1">
      <c r="A300" s="219" t="s">
        <v>301</v>
      </c>
      <c r="B300" s="140" t="s">
        <v>385</v>
      </c>
      <c r="C300" s="140"/>
      <c r="D300" s="140"/>
      <c r="E300" s="140" t="s">
        <v>84</v>
      </c>
      <c r="F300" s="140"/>
      <c r="G300" s="66"/>
      <c r="H300" s="66">
        <v>2</v>
      </c>
      <c r="I300" s="66">
        <v>2</v>
      </c>
      <c r="J300" s="1">
        <f t="shared" si="33"/>
        <v>0</v>
      </c>
      <c r="K300" s="74" t="str">
        <f t="shared" si="35"/>
        <v>N/A</v>
      </c>
      <c r="L300" s="251" t="s">
        <v>318</v>
      </c>
    </row>
    <row r="301" spans="1:12">
      <c r="A301" s="219"/>
      <c r="B301" s="140"/>
      <c r="C301" s="140"/>
      <c r="D301" s="140"/>
      <c r="E301" s="140" t="s">
        <v>85</v>
      </c>
      <c r="F301" s="140"/>
      <c r="G301" s="66"/>
      <c r="H301" s="66">
        <v>5</v>
      </c>
      <c r="I301" s="66">
        <v>6</v>
      </c>
      <c r="J301" s="1">
        <f t="shared" si="33"/>
        <v>1</v>
      </c>
      <c r="K301" s="74" t="s">
        <v>432</v>
      </c>
      <c r="L301" s="252"/>
    </row>
    <row r="302" spans="1:12" ht="28.5" customHeight="1">
      <c r="A302" s="219"/>
      <c r="B302" s="140"/>
      <c r="C302" s="140"/>
      <c r="D302" s="140"/>
      <c r="E302" s="157" t="s">
        <v>27</v>
      </c>
      <c r="F302" s="157"/>
      <c r="G302" s="51">
        <f>SUM(G300:G301)</f>
        <v>0</v>
      </c>
      <c r="H302" s="42">
        <v>7</v>
      </c>
      <c r="I302" s="42">
        <v>8</v>
      </c>
      <c r="J302" s="1">
        <f t="shared" si="33"/>
        <v>1</v>
      </c>
      <c r="K302" s="74" t="s">
        <v>432</v>
      </c>
      <c r="L302" s="36" t="s">
        <v>265</v>
      </c>
    </row>
    <row r="303" spans="1:12" ht="31.5" customHeight="1">
      <c r="A303" s="158">
        <v>72</v>
      </c>
      <c r="B303" s="150" t="s">
        <v>196</v>
      </c>
      <c r="C303" s="151"/>
      <c r="D303" s="151"/>
      <c r="E303" s="151"/>
      <c r="F303" s="152"/>
      <c r="G303" s="20"/>
      <c r="H303" s="6">
        <v>0</v>
      </c>
      <c r="I303" s="6">
        <v>0</v>
      </c>
      <c r="J303" s="53">
        <f t="shared" si="33"/>
        <v>0</v>
      </c>
      <c r="K303" s="77" t="str">
        <f t="shared" si="35"/>
        <v>N/A</v>
      </c>
      <c r="L303" s="39" t="s">
        <v>254</v>
      </c>
    </row>
    <row r="304" spans="1:12" ht="28.5" customHeight="1">
      <c r="A304" s="159"/>
      <c r="B304" s="150" t="s">
        <v>197</v>
      </c>
      <c r="C304" s="151"/>
      <c r="D304" s="151"/>
      <c r="E304" s="151"/>
      <c r="F304" s="152"/>
      <c r="G304" s="20"/>
      <c r="H304" s="6">
        <v>0</v>
      </c>
      <c r="I304" s="6">
        <v>0</v>
      </c>
      <c r="J304" s="53">
        <f t="shared" si="33"/>
        <v>0</v>
      </c>
      <c r="K304" s="77" t="str">
        <f t="shared" si="35"/>
        <v>N/A</v>
      </c>
      <c r="L304" s="39" t="s">
        <v>254</v>
      </c>
    </row>
    <row r="305" spans="1:12" ht="31.5" customHeight="1">
      <c r="A305" s="160"/>
      <c r="B305" s="150" t="s">
        <v>198</v>
      </c>
      <c r="C305" s="151"/>
      <c r="D305" s="151"/>
      <c r="E305" s="151"/>
      <c r="F305" s="152"/>
      <c r="G305" s="20"/>
      <c r="H305" s="6">
        <v>0</v>
      </c>
      <c r="I305" s="6">
        <v>0</v>
      </c>
      <c r="J305" s="53">
        <f>I305-H305</f>
        <v>0</v>
      </c>
      <c r="K305" s="77" t="str">
        <f t="shared" si="35"/>
        <v>N/A</v>
      </c>
      <c r="L305" s="39" t="s">
        <v>254</v>
      </c>
    </row>
    <row r="306" spans="1:12" ht="28.5" customHeight="1">
      <c r="A306" s="144" t="s">
        <v>378</v>
      </c>
      <c r="B306" s="140" t="s">
        <v>386</v>
      </c>
      <c r="C306" s="140"/>
      <c r="D306" s="140"/>
      <c r="E306" s="140" t="s">
        <v>84</v>
      </c>
      <c r="F306" s="140"/>
      <c r="G306" s="66"/>
      <c r="H306" s="3">
        <v>43</v>
      </c>
      <c r="I306" s="3">
        <v>42</v>
      </c>
      <c r="J306" s="1">
        <f>I306-H306</f>
        <v>-1</v>
      </c>
      <c r="K306" s="74" t="s">
        <v>433</v>
      </c>
      <c r="L306" s="337"/>
    </row>
    <row r="307" spans="1:12">
      <c r="A307" s="145"/>
      <c r="B307" s="140"/>
      <c r="C307" s="140"/>
      <c r="D307" s="140"/>
      <c r="E307" s="140" t="s">
        <v>85</v>
      </c>
      <c r="F307" s="140"/>
      <c r="G307" s="66"/>
      <c r="H307" s="3">
        <v>237</v>
      </c>
      <c r="I307" s="3">
        <v>238</v>
      </c>
      <c r="J307" s="1">
        <f t="shared" si="33"/>
        <v>1</v>
      </c>
      <c r="K307" s="74" t="s">
        <v>433</v>
      </c>
      <c r="L307" s="339"/>
    </row>
    <row r="308" spans="1:12" ht="42.75">
      <c r="A308" s="146"/>
      <c r="B308" s="140"/>
      <c r="C308" s="140"/>
      <c r="D308" s="140"/>
      <c r="E308" s="157" t="s">
        <v>27</v>
      </c>
      <c r="F308" s="157"/>
      <c r="G308" s="51">
        <f>G306+G307</f>
        <v>0</v>
      </c>
      <c r="H308" s="42">
        <f>SUM(H306:H307)</f>
        <v>280</v>
      </c>
      <c r="I308" s="42">
        <f>SUM(I306:I307)</f>
        <v>280</v>
      </c>
      <c r="J308" s="1">
        <f t="shared" si="33"/>
        <v>0</v>
      </c>
      <c r="K308" s="74" t="str">
        <f t="shared" si="35"/>
        <v>N/A</v>
      </c>
      <c r="L308" s="36" t="s">
        <v>265</v>
      </c>
    </row>
    <row r="309" spans="1:12" ht="45" customHeight="1">
      <c r="A309" s="144" t="s">
        <v>134</v>
      </c>
      <c r="B309" s="155" t="s">
        <v>199</v>
      </c>
      <c r="C309" s="155"/>
      <c r="D309" s="155"/>
      <c r="E309" s="148" t="s">
        <v>277</v>
      </c>
      <c r="F309" s="149"/>
      <c r="G309" s="52">
        <v>14</v>
      </c>
      <c r="H309" s="6">
        <v>14</v>
      </c>
      <c r="I309" s="6">
        <v>14</v>
      </c>
      <c r="J309" s="53">
        <f t="shared" si="33"/>
        <v>0</v>
      </c>
      <c r="K309" s="77" t="str">
        <f t="shared" si="35"/>
        <v>N/A</v>
      </c>
      <c r="L309" s="153" t="s">
        <v>254</v>
      </c>
    </row>
    <row r="310" spans="1:12" ht="37.5" customHeight="1">
      <c r="A310" s="146"/>
      <c r="B310" s="155"/>
      <c r="C310" s="155"/>
      <c r="D310" s="155"/>
      <c r="E310" s="148" t="s">
        <v>278</v>
      </c>
      <c r="F310" s="149"/>
      <c r="G310" s="52"/>
      <c r="H310" s="6">
        <v>0</v>
      </c>
      <c r="I310" s="6">
        <v>0</v>
      </c>
      <c r="J310" s="53">
        <f t="shared" si="33"/>
        <v>0</v>
      </c>
      <c r="K310" s="77" t="str">
        <f t="shared" si="35"/>
        <v>N/A</v>
      </c>
      <c r="L310" s="154"/>
    </row>
    <row r="311" spans="1:12" ht="49.5" customHeight="1">
      <c r="A311" s="87" t="s">
        <v>138</v>
      </c>
      <c r="B311" s="140" t="s">
        <v>387</v>
      </c>
      <c r="C311" s="140"/>
      <c r="D311" s="140"/>
      <c r="E311" s="140"/>
      <c r="F311" s="140"/>
      <c r="G311" s="66"/>
      <c r="H311" s="51">
        <v>297</v>
      </c>
      <c r="I311" s="51">
        <v>301</v>
      </c>
      <c r="J311" s="85">
        <f t="shared" si="33"/>
        <v>4</v>
      </c>
      <c r="K311" s="74" t="s">
        <v>432</v>
      </c>
      <c r="L311" s="45"/>
    </row>
    <row r="312" spans="1:12" ht="42.75">
      <c r="A312" s="87" t="s">
        <v>139</v>
      </c>
      <c r="B312" s="147" t="s">
        <v>200</v>
      </c>
      <c r="C312" s="148"/>
      <c r="D312" s="148"/>
      <c r="E312" s="148"/>
      <c r="F312" s="149"/>
      <c r="G312" s="52">
        <v>18</v>
      </c>
      <c r="H312" s="7">
        <v>18</v>
      </c>
      <c r="I312" s="7">
        <v>18</v>
      </c>
      <c r="J312" s="53">
        <f t="shared" si="33"/>
        <v>0</v>
      </c>
      <c r="K312" s="77" t="str">
        <f t="shared" si="35"/>
        <v>N/A</v>
      </c>
      <c r="L312" s="39" t="s">
        <v>254</v>
      </c>
    </row>
    <row r="313" spans="1:12" ht="42.75">
      <c r="A313" s="87" t="s">
        <v>140</v>
      </c>
      <c r="B313" s="147" t="s">
        <v>201</v>
      </c>
      <c r="C313" s="148"/>
      <c r="D313" s="148"/>
      <c r="E313" s="148"/>
      <c r="F313" s="149"/>
      <c r="G313" s="52"/>
      <c r="H313" s="7">
        <v>0</v>
      </c>
      <c r="I313" s="7">
        <v>0</v>
      </c>
      <c r="J313" s="53">
        <f t="shared" si="33"/>
        <v>0</v>
      </c>
      <c r="K313" s="77" t="str">
        <f t="shared" si="35"/>
        <v>N/A</v>
      </c>
      <c r="L313" s="39" t="s">
        <v>254</v>
      </c>
    </row>
    <row r="314" spans="1:12" ht="42.75">
      <c r="A314" s="87" t="s">
        <v>141</v>
      </c>
      <c r="B314" s="147" t="s">
        <v>202</v>
      </c>
      <c r="C314" s="148"/>
      <c r="D314" s="148"/>
      <c r="E314" s="148"/>
      <c r="F314" s="149"/>
      <c r="G314" s="52"/>
      <c r="H314" s="7">
        <v>0</v>
      </c>
      <c r="I314" s="7">
        <v>0</v>
      </c>
      <c r="J314" s="53">
        <f t="shared" si="33"/>
        <v>0</v>
      </c>
      <c r="K314" s="77" t="str">
        <f t="shared" si="35"/>
        <v>N/A</v>
      </c>
      <c r="L314" s="39" t="s">
        <v>254</v>
      </c>
    </row>
    <row r="315" spans="1:12" ht="15.75" customHeight="1">
      <c r="A315" s="230" t="s">
        <v>91</v>
      </c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232"/>
    </row>
    <row r="316" spans="1:12">
      <c r="A316" s="85">
        <v>79</v>
      </c>
      <c r="B316" s="140" t="s">
        <v>152</v>
      </c>
      <c r="C316" s="140"/>
      <c r="D316" s="140"/>
      <c r="E316" s="140"/>
      <c r="F316" s="140"/>
      <c r="G316" s="81"/>
      <c r="H316" s="1" t="s">
        <v>411</v>
      </c>
      <c r="I316" s="1" t="s">
        <v>411</v>
      </c>
      <c r="J316" s="1"/>
      <c r="K316" s="74"/>
      <c r="L316" s="8"/>
    </row>
    <row r="317" spans="1:12" ht="15" customHeight="1">
      <c r="A317" s="85">
        <v>80</v>
      </c>
      <c r="B317" s="140" t="s">
        <v>308</v>
      </c>
      <c r="C317" s="140"/>
      <c r="D317" s="140"/>
      <c r="E317" s="140"/>
      <c r="F317" s="140"/>
      <c r="G317" s="61"/>
      <c r="H317" s="66">
        <v>11</v>
      </c>
      <c r="I317" s="66">
        <v>11</v>
      </c>
      <c r="J317" s="1">
        <f t="shared" ref="J317:J324" si="37">I317-H317</f>
        <v>0</v>
      </c>
      <c r="K317" s="74" t="str">
        <f t="shared" ref="K317:K324" si="38">IF(J317=0,"N/A","Please give reason for variation in figures")</f>
        <v>N/A</v>
      </c>
      <c r="L317" s="8"/>
    </row>
    <row r="318" spans="1:12" ht="18.75" customHeight="1">
      <c r="A318" s="139">
        <v>81</v>
      </c>
      <c r="B318" s="140" t="s">
        <v>356</v>
      </c>
      <c r="C318" s="140"/>
      <c r="D318" s="140"/>
      <c r="E318" s="140"/>
      <c r="F318" s="140"/>
      <c r="G318" s="66"/>
      <c r="H318" s="66">
        <v>11</v>
      </c>
      <c r="I318" s="66">
        <v>11</v>
      </c>
      <c r="J318" s="1">
        <f t="shared" si="37"/>
        <v>0</v>
      </c>
      <c r="K318" s="74" t="str">
        <f t="shared" si="38"/>
        <v>N/A</v>
      </c>
      <c r="L318" s="8"/>
    </row>
    <row r="319" spans="1:12" ht="14.25" customHeight="1">
      <c r="A319" s="139"/>
      <c r="B319" s="140" t="s">
        <v>357</v>
      </c>
      <c r="C319" s="140"/>
      <c r="D319" s="140"/>
      <c r="E319" s="140"/>
      <c r="F319" s="140"/>
      <c r="G319" s="66"/>
      <c r="H319" s="66">
        <v>11</v>
      </c>
      <c r="I319" s="66">
        <v>11</v>
      </c>
      <c r="J319" s="1">
        <f t="shared" si="37"/>
        <v>0</v>
      </c>
      <c r="K319" s="74" t="str">
        <f t="shared" si="38"/>
        <v>N/A</v>
      </c>
      <c r="L319" s="8"/>
    </row>
    <row r="320" spans="1:12" ht="14.25" customHeight="1">
      <c r="A320" s="139"/>
      <c r="B320" s="140" t="s">
        <v>358</v>
      </c>
      <c r="C320" s="140"/>
      <c r="D320" s="140"/>
      <c r="E320" s="140"/>
      <c r="F320" s="140"/>
      <c r="G320" s="66"/>
      <c r="H320" s="66">
        <v>11</v>
      </c>
      <c r="I320" s="66">
        <v>11</v>
      </c>
      <c r="J320" s="1">
        <f t="shared" si="37"/>
        <v>0</v>
      </c>
      <c r="K320" s="74" t="str">
        <f t="shared" si="38"/>
        <v>N/A</v>
      </c>
      <c r="L320" s="8"/>
    </row>
    <row r="321" spans="1:12" ht="14.25" customHeight="1">
      <c r="A321" s="85">
        <v>82</v>
      </c>
      <c r="B321" s="140" t="s">
        <v>355</v>
      </c>
      <c r="C321" s="140"/>
      <c r="D321" s="140"/>
      <c r="E321" s="140"/>
      <c r="F321" s="140"/>
      <c r="G321" s="81"/>
      <c r="H321" s="66">
        <v>56</v>
      </c>
      <c r="I321" s="66">
        <v>56</v>
      </c>
      <c r="J321" s="1">
        <f t="shared" si="37"/>
        <v>0</v>
      </c>
      <c r="K321" s="74" t="str">
        <f t="shared" si="38"/>
        <v>N/A</v>
      </c>
      <c r="L321" s="8"/>
    </row>
    <row r="322" spans="1:12" ht="14.25" customHeight="1">
      <c r="A322" s="139">
        <v>83</v>
      </c>
      <c r="B322" s="140" t="s">
        <v>388</v>
      </c>
      <c r="C322" s="140"/>
      <c r="D322" s="140"/>
      <c r="E322" s="140"/>
      <c r="F322" s="140"/>
      <c r="G322" s="66"/>
      <c r="H322" s="66">
        <v>56</v>
      </c>
      <c r="I322" s="66">
        <v>56</v>
      </c>
      <c r="J322" s="1">
        <f t="shared" si="37"/>
        <v>0</v>
      </c>
      <c r="K322" s="78" t="str">
        <f t="shared" si="38"/>
        <v>N/A</v>
      </c>
      <c r="L322" s="8"/>
    </row>
    <row r="323" spans="1:12" ht="31.15" customHeight="1">
      <c r="A323" s="139"/>
      <c r="B323" s="140" t="s">
        <v>389</v>
      </c>
      <c r="C323" s="140"/>
      <c r="D323" s="140"/>
      <c r="E323" s="140"/>
      <c r="F323" s="140"/>
      <c r="G323" s="66"/>
      <c r="H323" s="66">
        <v>30</v>
      </c>
      <c r="I323" s="66">
        <v>30</v>
      </c>
      <c r="J323" s="1">
        <f t="shared" si="37"/>
        <v>0</v>
      </c>
      <c r="K323" s="78" t="str">
        <f t="shared" si="38"/>
        <v>N/A</v>
      </c>
      <c r="L323" s="8"/>
    </row>
    <row r="324" spans="1:12">
      <c r="A324" s="85">
        <v>84</v>
      </c>
      <c r="B324" s="140" t="s">
        <v>390</v>
      </c>
      <c r="C324" s="140"/>
      <c r="D324" s="140"/>
      <c r="E324" s="140"/>
      <c r="F324" s="140"/>
      <c r="G324" s="66"/>
      <c r="H324" s="66">
        <v>0</v>
      </c>
      <c r="I324" s="66">
        <v>0</v>
      </c>
      <c r="J324" s="1">
        <f t="shared" si="37"/>
        <v>0</v>
      </c>
      <c r="K324" s="78" t="str">
        <f t="shared" si="38"/>
        <v>N/A</v>
      </c>
      <c r="L324" s="8"/>
    </row>
    <row r="325" spans="1:12" ht="15">
      <c r="A325" s="230" t="s">
        <v>226</v>
      </c>
      <c r="B325" s="231"/>
      <c r="C325" s="231"/>
      <c r="D325" s="231"/>
      <c r="E325" s="231"/>
      <c r="F325" s="231"/>
      <c r="G325" s="231"/>
      <c r="H325" s="231"/>
      <c r="I325" s="231"/>
      <c r="J325" s="231"/>
      <c r="K325" s="231"/>
      <c r="L325" s="232"/>
    </row>
    <row r="326" spans="1:12" ht="42.75">
      <c r="A326" s="144" t="s">
        <v>330</v>
      </c>
      <c r="B326" s="150" t="s">
        <v>203</v>
      </c>
      <c r="C326" s="151"/>
      <c r="D326" s="151"/>
      <c r="E326" s="151"/>
      <c r="F326" s="152"/>
      <c r="G326" s="20">
        <v>3</v>
      </c>
      <c r="H326" s="7">
        <v>3</v>
      </c>
      <c r="I326" s="7">
        <v>3</v>
      </c>
      <c r="J326" s="53">
        <f t="shared" si="33"/>
        <v>0</v>
      </c>
      <c r="K326" s="77" t="str">
        <f t="shared" ref="K326:K328" si="39">IF(J326=0,"N/A","Please give reason for variation in figures")</f>
        <v>N/A</v>
      </c>
      <c r="L326" s="28" t="s">
        <v>254</v>
      </c>
    </row>
    <row r="327" spans="1:12" ht="42.75">
      <c r="A327" s="145"/>
      <c r="B327" s="150" t="s">
        <v>204</v>
      </c>
      <c r="C327" s="151"/>
      <c r="D327" s="151"/>
      <c r="E327" s="151"/>
      <c r="F327" s="152"/>
      <c r="G327" s="20">
        <v>4</v>
      </c>
      <c r="H327" s="7">
        <v>4</v>
      </c>
      <c r="I327" s="7">
        <v>4</v>
      </c>
      <c r="J327" s="53">
        <f t="shared" si="33"/>
        <v>0</v>
      </c>
      <c r="K327" s="77" t="str">
        <f t="shared" si="39"/>
        <v>N/A</v>
      </c>
      <c r="L327" s="28" t="s">
        <v>254</v>
      </c>
    </row>
    <row r="328" spans="1:12" ht="42.75">
      <c r="A328" s="146"/>
      <c r="B328" s="150" t="s">
        <v>205</v>
      </c>
      <c r="C328" s="151"/>
      <c r="D328" s="151"/>
      <c r="E328" s="151"/>
      <c r="F328" s="152"/>
      <c r="G328" s="20"/>
      <c r="H328" s="7">
        <v>0</v>
      </c>
      <c r="I328" s="7">
        <v>0</v>
      </c>
      <c r="J328" s="53">
        <f t="shared" si="33"/>
        <v>0</v>
      </c>
      <c r="K328" s="77" t="str">
        <f t="shared" si="39"/>
        <v>N/A</v>
      </c>
      <c r="L328" s="28" t="s">
        <v>254</v>
      </c>
    </row>
    <row r="329" spans="1:12" ht="15" customHeight="1">
      <c r="A329" s="230" t="s">
        <v>283</v>
      </c>
      <c r="B329" s="231"/>
      <c r="C329" s="231"/>
      <c r="D329" s="231"/>
      <c r="E329" s="231"/>
      <c r="F329" s="231"/>
      <c r="G329" s="231"/>
      <c r="H329" s="231"/>
      <c r="I329" s="231"/>
      <c r="J329" s="231"/>
      <c r="K329" s="231"/>
      <c r="L329" s="232"/>
    </row>
    <row r="330" spans="1:12" ht="27" customHeight="1">
      <c r="A330" s="332" t="s">
        <v>302</v>
      </c>
      <c r="B330" s="363" t="s">
        <v>86</v>
      </c>
      <c r="C330" s="364"/>
      <c r="D330" s="364"/>
      <c r="E330" s="364"/>
      <c r="F330" s="365"/>
      <c r="G330" s="42"/>
      <c r="H330" s="4">
        <v>144</v>
      </c>
      <c r="I330" s="4">
        <v>144</v>
      </c>
      <c r="J330" s="1">
        <f t="shared" si="33"/>
        <v>0</v>
      </c>
      <c r="K330" s="74" t="str">
        <f t="shared" ref="K330:K332" si="40">IF(J330=0,"N/A","Please give reason for variation in figures")</f>
        <v>N/A</v>
      </c>
      <c r="L330" s="174" t="s">
        <v>391</v>
      </c>
    </row>
    <row r="331" spans="1:12">
      <c r="A331" s="333"/>
      <c r="B331" s="266" t="s">
        <v>359</v>
      </c>
      <c r="C331" s="266"/>
      <c r="D331" s="266"/>
      <c r="E331" s="266"/>
      <c r="F331" s="266"/>
      <c r="G331" s="42"/>
      <c r="H331" s="4">
        <v>369</v>
      </c>
      <c r="I331" s="4">
        <v>369</v>
      </c>
      <c r="J331" s="1">
        <f t="shared" si="33"/>
        <v>0</v>
      </c>
      <c r="K331" s="74" t="str">
        <f t="shared" si="40"/>
        <v>N/A</v>
      </c>
      <c r="L331" s="175"/>
    </row>
    <row r="332" spans="1:12">
      <c r="A332" s="333"/>
      <c r="B332" s="266" t="s">
        <v>360</v>
      </c>
      <c r="C332" s="266"/>
      <c r="D332" s="266"/>
      <c r="E332" s="266"/>
      <c r="F332" s="266"/>
      <c r="G332" s="42"/>
      <c r="H332" s="4">
        <v>137</v>
      </c>
      <c r="I332" s="4">
        <v>137</v>
      </c>
      <c r="J332" s="1">
        <f t="shared" si="33"/>
        <v>0</v>
      </c>
      <c r="K332" s="74" t="str">
        <f t="shared" si="40"/>
        <v>N/A</v>
      </c>
      <c r="L332" s="175"/>
    </row>
    <row r="333" spans="1:12">
      <c r="A333" s="333"/>
      <c r="B333" s="266" t="s">
        <v>361</v>
      </c>
      <c r="C333" s="266"/>
      <c r="D333" s="266"/>
      <c r="E333" s="266"/>
      <c r="F333" s="266"/>
      <c r="G333" s="42"/>
      <c r="H333" s="4">
        <v>346</v>
      </c>
      <c r="I333" s="4">
        <v>346</v>
      </c>
      <c r="J333" s="1">
        <f t="shared" si="33"/>
        <v>0</v>
      </c>
      <c r="K333" s="74" t="str">
        <f>IF(J333=0,"N/A","Please give reason for variation in figures")</f>
        <v>N/A</v>
      </c>
      <c r="L333" s="175"/>
    </row>
    <row r="334" spans="1:12">
      <c r="A334" s="334"/>
      <c r="B334" s="266" t="s">
        <v>379</v>
      </c>
      <c r="C334" s="266"/>
      <c r="D334" s="266"/>
      <c r="E334" s="266"/>
      <c r="F334" s="266"/>
      <c r="G334" s="42"/>
      <c r="H334" s="4">
        <v>848</v>
      </c>
      <c r="I334" s="4">
        <v>848</v>
      </c>
      <c r="J334" s="1">
        <f t="shared" si="33"/>
        <v>0</v>
      </c>
      <c r="K334" s="74" t="str">
        <f>IF(J334=0,"N/A","Please give reason for variation in figures")</f>
        <v>N/A</v>
      </c>
      <c r="L334" s="176"/>
    </row>
    <row r="335" spans="1:12" ht="15.75" customHeight="1">
      <c r="A335" s="230" t="s">
        <v>232</v>
      </c>
      <c r="B335" s="231"/>
      <c r="C335" s="231"/>
      <c r="D335" s="231"/>
      <c r="E335" s="231"/>
      <c r="F335" s="231"/>
      <c r="G335" s="231"/>
      <c r="H335" s="231"/>
      <c r="I335" s="231"/>
      <c r="J335" s="231"/>
      <c r="K335" s="231"/>
      <c r="L335" s="232"/>
    </row>
    <row r="336" spans="1:12" ht="24.6" customHeight="1">
      <c r="A336" s="330" t="s">
        <v>418</v>
      </c>
      <c r="B336" s="331"/>
      <c r="C336" s="331"/>
      <c r="D336" s="331"/>
      <c r="E336" s="331"/>
      <c r="F336" s="331"/>
      <c r="G336" s="331"/>
      <c r="H336" s="331"/>
      <c r="I336" s="331"/>
      <c r="J336" s="331"/>
      <c r="K336" s="331"/>
      <c r="L336" s="8"/>
    </row>
    <row r="337" spans="1:12">
      <c r="A337" s="219" t="s">
        <v>303</v>
      </c>
      <c r="B337" s="260" t="s">
        <v>130</v>
      </c>
      <c r="C337" s="261"/>
      <c r="D337" s="183" t="s">
        <v>87</v>
      </c>
      <c r="E337" s="177" t="s">
        <v>88</v>
      </c>
      <c r="F337" s="179"/>
      <c r="G337" s="54"/>
      <c r="H337" s="66">
        <v>0</v>
      </c>
      <c r="I337" s="66">
        <v>0</v>
      </c>
      <c r="J337" s="1">
        <f t="shared" si="33"/>
        <v>0</v>
      </c>
      <c r="K337" s="74" t="str">
        <f t="shared" ref="K337:K390" si="41">IF(J337=0,"N/A","Please give reason for variation in figures")</f>
        <v>N/A</v>
      </c>
      <c r="L337" s="37"/>
    </row>
    <row r="338" spans="1:12">
      <c r="A338" s="219"/>
      <c r="B338" s="262"/>
      <c r="C338" s="263"/>
      <c r="D338" s="183"/>
      <c r="E338" s="177" t="s">
        <v>89</v>
      </c>
      <c r="F338" s="179"/>
      <c r="G338" s="62"/>
      <c r="H338" s="66">
        <v>0</v>
      </c>
      <c r="I338" s="66">
        <v>0</v>
      </c>
      <c r="J338" s="1">
        <f t="shared" si="33"/>
        <v>0</v>
      </c>
      <c r="K338" s="74" t="str">
        <f t="shared" si="41"/>
        <v>N/A</v>
      </c>
      <c r="L338" s="38"/>
    </row>
    <row r="339" spans="1:12">
      <c r="A339" s="219"/>
      <c r="B339" s="262"/>
      <c r="C339" s="263"/>
      <c r="D339" s="183"/>
      <c r="E339" s="177" t="s">
        <v>234</v>
      </c>
      <c r="F339" s="179"/>
      <c r="G339" s="62"/>
      <c r="H339" s="66">
        <v>0</v>
      </c>
      <c r="I339" s="66">
        <v>0</v>
      </c>
      <c r="J339" s="1">
        <f t="shared" si="33"/>
        <v>0</v>
      </c>
      <c r="K339" s="74" t="str">
        <f t="shared" si="41"/>
        <v>N/A</v>
      </c>
      <c r="L339" s="38"/>
    </row>
    <row r="340" spans="1:12" ht="56.25" customHeight="1">
      <c r="A340" s="219"/>
      <c r="B340" s="262"/>
      <c r="C340" s="263"/>
      <c r="D340" s="183" t="s">
        <v>90</v>
      </c>
      <c r="E340" s="177" t="s">
        <v>88</v>
      </c>
      <c r="F340" s="179"/>
      <c r="G340" s="54">
        <v>1</v>
      </c>
      <c r="H340" s="66">
        <v>17</v>
      </c>
      <c r="I340" s="66">
        <v>17</v>
      </c>
      <c r="J340" s="1">
        <f t="shared" si="33"/>
        <v>0</v>
      </c>
      <c r="K340" s="74" t="str">
        <f t="shared" si="41"/>
        <v>N/A</v>
      </c>
      <c r="L340" s="37"/>
    </row>
    <row r="341" spans="1:12" ht="49.5" customHeight="1">
      <c r="A341" s="219"/>
      <c r="B341" s="262"/>
      <c r="C341" s="263"/>
      <c r="D341" s="183"/>
      <c r="E341" s="177" t="s">
        <v>89</v>
      </c>
      <c r="F341" s="179"/>
      <c r="G341" s="62"/>
      <c r="H341" s="66">
        <v>14</v>
      </c>
      <c r="I341" s="66">
        <v>14</v>
      </c>
      <c r="J341" s="1">
        <f t="shared" si="33"/>
        <v>0</v>
      </c>
      <c r="K341" s="74" t="str">
        <f t="shared" si="41"/>
        <v>N/A</v>
      </c>
      <c r="L341" s="38"/>
    </row>
    <row r="342" spans="1:12" ht="41.25" customHeight="1">
      <c r="A342" s="219"/>
      <c r="B342" s="262"/>
      <c r="C342" s="263"/>
      <c r="D342" s="183"/>
      <c r="E342" s="177" t="s">
        <v>234</v>
      </c>
      <c r="F342" s="179"/>
      <c r="G342" s="54"/>
      <c r="H342" s="66">
        <v>2</v>
      </c>
      <c r="I342" s="66">
        <v>2</v>
      </c>
      <c r="J342" s="1">
        <f t="shared" si="33"/>
        <v>0</v>
      </c>
      <c r="K342" s="74" t="str">
        <f t="shared" si="41"/>
        <v>N/A</v>
      </c>
      <c r="L342" s="38"/>
    </row>
    <row r="343" spans="1:12">
      <c r="A343" s="144" t="s">
        <v>304</v>
      </c>
      <c r="B343" s="260" t="s">
        <v>362</v>
      </c>
      <c r="C343" s="261"/>
      <c r="D343" s="183" t="s">
        <v>87</v>
      </c>
      <c r="E343" s="177" t="s">
        <v>88</v>
      </c>
      <c r="F343" s="179"/>
      <c r="G343" s="54"/>
      <c r="H343" s="66">
        <v>0</v>
      </c>
      <c r="I343" s="66">
        <v>0</v>
      </c>
      <c r="J343" s="1">
        <f t="shared" si="33"/>
        <v>0</v>
      </c>
      <c r="K343" s="74" t="str">
        <f t="shared" si="41"/>
        <v>N/A</v>
      </c>
      <c r="L343" s="337" t="s">
        <v>374</v>
      </c>
    </row>
    <row r="344" spans="1:12">
      <c r="A344" s="145"/>
      <c r="B344" s="262"/>
      <c r="C344" s="263"/>
      <c r="D344" s="183"/>
      <c r="E344" s="177" t="s">
        <v>89</v>
      </c>
      <c r="F344" s="179"/>
      <c r="G344" s="62"/>
      <c r="H344" s="66">
        <v>0</v>
      </c>
      <c r="I344" s="66">
        <v>0</v>
      </c>
      <c r="J344" s="1">
        <f t="shared" si="33"/>
        <v>0</v>
      </c>
      <c r="K344" s="74" t="str">
        <f t="shared" si="41"/>
        <v>N/A</v>
      </c>
      <c r="L344" s="338"/>
    </row>
    <row r="345" spans="1:12">
      <c r="A345" s="145"/>
      <c r="B345" s="262"/>
      <c r="C345" s="263"/>
      <c r="D345" s="183"/>
      <c r="E345" s="177" t="s">
        <v>234</v>
      </c>
      <c r="F345" s="179"/>
      <c r="G345" s="62"/>
      <c r="H345" s="66">
        <v>0</v>
      </c>
      <c r="I345" s="66">
        <v>0</v>
      </c>
      <c r="J345" s="1">
        <f t="shared" si="33"/>
        <v>0</v>
      </c>
      <c r="K345" s="74" t="str">
        <f t="shared" si="41"/>
        <v>N/A</v>
      </c>
      <c r="L345" s="338"/>
    </row>
    <row r="346" spans="1:12">
      <c r="A346" s="145"/>
      <c r="B346" s="262"/>
      <c r="C346" s="263"/>
      <c r="D346" s="183" t="s">
        <v>90</v>
      </c>
      <c r="E346" s="177" t="s">
        <v>88</v>
      </c>
      <c r="F346" s="179"/>
      <c r="G346" s="54"/>
      <c r="H346" s="66">
        <v>0</v>
      </c>
      <c r="I346" s="66">
        <v>0</v>
      </c>
      <c r="J346" s="1">
        <f t="shared" si="33"/>
        <v>0</v>
      </c>
      <c r="K346" s="74" t="str">
        <f t="shared" si="41"/>
        <v>N/A</v>
      </c>
      <c r="L346" s="338"/>
    </row>
    <row r="347" spans="1:12">
      <c r="A347" s="145"/>
      <c r="B347" s="262"/>
      <c r="C347" s="263"/>
      <c r="D347" s="183"/>
      <c r="E347" s="177" t="s">
        <v>89</v>
      </c>
      <c r="F347" s="179"/>
      <c r="G347" s="62"/>
      <c r="H347" s="66">
        <v>0</v>
      </c>
      <c r="I347" s="66">
        <v>0</v>
      </c>
      <c r="J347" s="1">
        <f t="shared" si="33"/>
        <v>0</v>
      </c>
      <c r="K347" s="74" t="str">
        <f t="shared" si="41"/>
        <v>N/A</v>
      </c>
      <c r="L347" s="338"/>
    </row>
    <row r="348" spans="1:12">
      <c r="A348" s="145"/>
      <c r="B348" s="262"/>
      <c r="C348" s="263"/>
      <c r="D348" s="183"/>
      <c r="E348" s="177" t="s">
        <v>234</v>
      </c>
      <c r="F348" s="179"/>
      <c r="G348" s="62"/>
      <c r="H348" s="66">
        <v>0</v>
      </c>
      <c r="I348" s="66">
        <v>0</v>
      </c>
      <c r="J348" s="1">
        <f t="shared" si="33"/>
        <v>0</v>
      </c>
      <c r="K348" s="74" t="str">
        <f t="shared" si="41"/>
        <v>N/A</v>
      </c>
      <c r="L348" s="339"/>
    </row>
    <row r="349" spans="1:12">
      <c r="A349" s="144" t="s">
        <v>305</v>
      </c>
      <c r="B349" s="260" t="s">
        <v>131</v>
      </c>
      <c r="C349" s="261"/>
      <c r="D349" s="183" t="s">
        <v>87</v>
      </c>
      <c r="E349" s="177" t="s">
        <v>88</v>
      </c>
      <c r="F349" s="179"/>
      <c r="G349" s="54"/>
      <c r="H349" s="66">
        <v>9</v>
      </c>
      <c r="I349" s="66">
        <v>9</v>
      </c>
      <c r="J349" s="1">
        <f t="shared" si="33"/>
        <v>0</v>
      </c>
      <c r="K349" s="74" t="str">
        <f t="shared" si="41"/>
        <v>N/A</v>
      </c>
      <c r="L349" s="37"/>
    </row>
    <row r="350" spans="1:12">
      <c r="A350" s="145"/>
      <c r="B350" s="262"/>
      <c r="C350" s="263"/>
      <c r="D350" s="183"/>
      <c r="E350" s="177" t="s">
        <v>89</v>
      </c>
      <c r="F350" s="179"/>
      <c r="G350" s="62"/>
      <c r="H350" s="66">
        <v>9</v>
      </c>
      <c r="I350" s="66">
        <v>9</v>
      </c>
      <c r="J350" s="1">
        <f t="shared" si="33"/>
        <v>0</v>
      </c>
      <c r="K350" s="74" t="str">
        <f t="shared" si="41"/>
        <v>N/A</v>
      </c>
      <c r="L350" s="38"/>
    </row>
    <row r="351" spans="1:12">
      <c r="A351" s="145"/>
      <c r="B351" s="262"/>
      <c r="C351" s="263"/>
      <c r="D351" s="183"/>
      <c r="E351" s="177" t="s">
        <v>234</v>
      </c>
      <c r="F351" s="179"/>
      <c r="G351" s="62"/>
      <c r="H351" s="66">
        <v>0</v>
      </c>
      <c r="I351" s="66">
        <v>0</v>
      </c>
      <c r="J351" s="1">
        <f t="shared" si="33"/>
        <v>0</v>
      </c>
      <c r="K351" s="74" t="str">
        <f t="shared" si="41"/>
        <v>N/A</v>
      </c>
      <c r="L351" s="38"/>
    </row>
    <row r="352" spans="1:12">
      <c r="A352" s="145"/>
      <c r="B352" s="262"/>
      <c r="C352" s="263"/>
      <c r="D352" s="183" t="s">
        <v>90</v>
      </c>
      <c r="E352" s="177" t="s">
        <v>88</v>
      </c>
      <c r="F352" s="179"/>
      <c r="G352" s="54"/>
      <c r="H352" s="66">
        <v>3</v>
      </c>
      <c r="I352" s="66">
        <v>3</v>
      </c>
      <c r="J352" s="1">
        <f t="shared" si="33"/>
        <v>0</v>
      </c>
      <c r="K352" s="74" t="str">
        <f t="shared" si="41"/>
        <v>N/A</v>
      </c>
      <c r="L352" s="37"/>
    </row>
    <row r="353" spans="1:12">
      <c r="A353" s="145"/>
      <c r="B353" s="262"/>
      <c r="C353" s="263"/>
      <c r="D353" s="183"/>
      <c r="E353" s="177" t="s">
        <v>89</v>
      </c>
      <c r="F353" s="179"/>
      <c r="G353" s="62"/>
      <c r="H353" s="66">
        <v>3</v>
      </c>
      <c r="I353" s="66">
        <v>3</v>
      </c>
      <c r="J353" s="1">
        <f t="shared" si="33"/>
        <v>0</v>
      </c>
      <c r="K353" s="74" t="str">
        <f t="shared" si="41"/>
        <v>N/A</v>
      </c>
      <c r="L353" s="38"/>
    </row>
    <row r="354" spans="1:12">
      <c r="A354" s="145"/>
      <c r="B354" s="264"/>
      <c r="C354" s="265"/>
      <c r="D354" s="183"/>
      <c r="E354" s="177" t="s">
        <v>234</v>
      </c>
      <c r="F354" s="179"/>
      <c r="G354" s="62"/>
      <c r="H354" s="66">
        <v>0</v>
      </c>
      <c r="I354" s="66">
        <v>0</v>
      </c>
      <c r="J354" s="1">
        <f t="shared" si="33"/>
        <v>0</v>
      </c>
      <c r="K354" s="74" t="str">
        <f t="shared" si="41"/>
        <v>N/A</v>
      </c>
      <c r="L354" s="38"/>
    </row>
    <row r="355" spans="1:12" ht="42.75">
      <c r="A355" s="145"/>
      <c r="B355" s="320" t="s">
        <v>208</v>
      </c>
      <c r="C355" s="321"/>
      <c r="D355" s="253" t="s">
        <v>87</v>
      </c>
      <c r="E355" s="147" t="s">
        <v>88</v>
      </c>
      <c r="F355" s="149"/>
      <c r="G355" s="52"/>
      <c r="H355" s="81"/>
      <c r="I355" s="81"/>
      <c r="J355" s="61"/>
      <c r="K355" s="77" t="str">
        <f t="shared" si="41"/>
        <v>N/A</v>
      </c>
      <c r="L355" s="39" t="s">
        <v>309</v>
      </c>
    </row>
    <row r="356" spans="1:12" ht="28.5">
      <c r="A356" s="145"/>
      <c r="B356" s="322"/>
      <c r="C356" s="323"/>
      <c r="D356" s="253"/>
      <c r="E356" s="147" t="s">
        <v>89</v>
      </c>
      <c r="F356" s="149"/>
      <c r="G356" s="62"/>
      <c r="H356" s="55">
        <v>0</v>
      </c>
      <c r="I356" s="55">
        <v>0</v>
      </c>
      <c r="J356" s="53">
        <f t="shared" si="33"/>
        <v>0</v>
      </c>
      <c r="K356" s="77" t="str">
        <f t="shared" si="41"/>
        <v>N/A</v>
      </c>
      <c r="L356" s="29" t="s">
        <v>267</v>
      </c>
    </row>
    <row r="357" spans="1:12" ht="28.5">
      <c r="A357" s="145"/>
      <c r="B357" s="322"/>
      <c r="C357" s="323"/>
      <c r="D357" s="253"/>
      <c r="E357" s="147" t="s">
        <v>227</v>
      </c>
      <c r="F357" s="149"/>
      <c r="G357" s="62"/>
      <c r="H357" s="55">
        <v>0</v>
      </c>
      <c r="I357" s="55">
        <v>0</v>
      </c>
      <c r="J357" s="53">
        <f t="shared" si="33"/>
        <v>0</v>
      </c>
      <c r="K357" s="77" t="str">
        <f t="shared" si="41"/>
        <v>N/A</v>
      </c>
      <c r="L357" s="29" t="s">
        <v>268</v>
      </c>
    </row>
    <row r="358" spans="1:12" ht="57">
      <c r="A358" s="145"/>
      <c r="B358" s="322"/>
      <c r="C358" s="323"/>
      <c r="D358" s="253" t="s">
        <v>206</v>
      </c>
      <c r="E358" s="147" t="s">
        <v>88</v>
      </c>
      <c r="F358" s="149"/>
      <c r="G358" s="52"/>
      <c r="H358" s="81"/>
      <c r="I358" s="81"/>
      <c r="J358" s="61"/>
      <c r="K358" s="77" t="str">
        <f t="shared" si="41"/>
        <v>N/A</v>
      </c>
      <c r="L358" s="39" t="s">
        <v>294</v>
      </c>
    </row>
    <row r="359" spans="1:12" ht="28.5">
      <c r="A359" s="145"/>
      <c r="B359" s="322"/>
      <c r="C359" s="323"/>
      <c r="D359" s="253"/>
      <c r="E359" s="147" t="s">
        <v>89</v>
      </c>
      <c r="F359" s="149"/>
      <c r="G359" s="62"/>
      <c r="H359" s="55">
        <v>0</v>
      </c>
      <c r="I359" s="55">
        <v>0</v>
      </c>
      <c r="J359" s="53">
        <f t="shared" si="33"/>
        <v>0</v>
      </c>
      <c r="K359" s="77" t="str">
        <f t="shared" si="41"/>
        <v>N/A</v>
      </c>
      <c r="L359" s="29" t="s">
        <v>292</v>
      </c>
    </row>
    <row r="360" spans="1:12" ht="42.75">
      <c r="A360" s="146"/>
      <c r="B360" s="324"/>
      <c r="C360" s="325"/>
      <c r="D360" s="253"/>
      <c r="E360" s="147" t="s">
        <v>227</v>
      </c>
      <c r="F360" s="149"/>
      <c r="G360" s="62"/>
      <c r="H360" s="55">
        <v>0</v>
      </c>
      <c r="I360" s="55">
        <v>0</v>
      </c>
      <c r="J360" s="53">
        <f t="shared" si="33"/>
        <v>0</v>
      </c>
      <c r="K360" s="77" t="str">
        <f t="shared" si="41"/>
        <v>N/A</v>
      </c>
      <c r="L360" s="29" t="s">
        <v>293</v>
      </c>
    </row>
    <row r="361" spans="1:12">
      <c r="A361" s="144" t="s">
        <v>135</v>
      </c>
      <c r="B361" s="260" t="s">
        <v>132</v>
      </c>
      <c r="C361" s="261"/>
      <c r="D361" s="183" t="s">
        <v>87</v>
      </c>
      <c r="E361" s="177" t="s">
        <v>88</v>
      </c>
      <c r="F361" s="179"/>
      <c r="G361" s="54">
        <v>3</v>
      </c>
      <c r="H361" s="66">
        <v>26</v>
      </c>
      <c r="I361" s="66">
        <v>26</v>
      </c>
      <c r="J361" s="1">
        <f t="shared" si="33"/>
        <v>0</v>
      </c>
      <c r="K361" s="74" t="str">
        <f t="shared" si="41"/>
        <v>N/A</v>
      </c>
      <c r="L361" s="37"/>
    </row>
    <row r="362" spans="1:12">
      <c r="A362" s="145"/>
      <c r="B362" s="262"/>
      <c r="C362" s="263"/>
      <c r="D362" s="183"/>
      <c r="E362" s="177" t="s">
        <v>89</v>
      </c>
      <c r="F362" s="179"/>
      <c r="G362" s="62"/>
      <c r="H362" s="66">
        <v>20</v>
      </c>
      <c r="I362" s="66">
        <v>20</v>
      </c>
      <c r="J362" s="1">
        <f t="shared" si="33"/>
        <v>0</v>
      </c>
      <c r="K362" s="74" t="str">
        <f t="shared" si="41"/>
        <v>N/A</v>
      </c>
      <c r="L362" s="38"/>
    </row>
    <row r="363" spans="1:12">
      <c r="A363" s="145"/>
      <c r="B363" s="262"/>
      <c r="C363" s="263"/>
      <c r="D363" s="183"/>
      <c r="E363" s="177" t="s">
        <v>234</v>
      </c>
      <c r="F363" s="179"/>
      <c r="G363" s="62"/>
      <c r="H363" s="66">
        <v>3</v>
      </c>
      <c r="I363" s="66">
        <v>3</v>
      </c>
      <c r="J363" s="1">
        <f t="shared" si="33"/>
        <v>0</v>
      </c>
      <c r="K363" s="74" t="str">
        <f t="shared" si="41"/>
        <v>N/A</v>
      </c>
      <c r="L363" s="38"/>
    </row>
    <row r="364" spans="1:12">
      <c r="A364" s="145"/>
      <c r="B364" s="262"/>
      <c r="C364" s="263"/>
      <c r="D364" s="183" t="s">
        <v>90</v>
      </c>
      <c r="E364" s="177" t="s">
        <v>88</v>
      </c>
      <c r="F364" s="179"/>
      <c r="G364" s="54"/>
      <c r="H364" s="66">
        <v>2</v>
      </c>
      <c r="I364" s="66">
        <v>2</v>
      </c>
      <c r="J364" s="1">
        <f t="shared" si="33"/>
        <v>0</v>
      </c>
      <c r="K364" s="74" t="str">
        <f t="shared" si="41"/>
        <v>N/A</v>
      </c>
      <c r="L364" s="37"/>
    </row>
    <row r="365" spans="1:12">
      <c r="A365" s="145"/>
      <c r="B365" s="262"/>
      <c r="C365" s="263"/>
      <c r="D365" s="183"/>
      <c r="E365" s="177" t="s">
        <v>89</v>
      </c>
      <c r="F365" s="179"/>
      <c r="G365" s="62"/>
      <c r="H365" s="66">
        <v>2</v>
      </c>
      <c r="I365" s="66">
        <v>2</v>
      </c>
      <c r="J365" s="1">
        <f t="shared" si="33"/>
        <v>0</v>
      </c>
      <c r="K365" s="74" t="str">
        <f t="shared" si="41"/>
        <v>N/A</v>
      </c>
      <c r="L365" s="38"/>
    </row>
    <row r="366" spans="1:12">
      <c r="A366" s="145"/>
      <c r="B366" s="264"/>
      <c r="C366" s="265"/>
      <c r="D366" s="183"/>
      <c r="E366" s="177" t="s">
        <v>234</v>
      </c>
      <c r="F366" s="179"/>
      <c r="G366" s="54"/>
      <c r="H366" s="66">
        <v>0</v>
      </c>
      <c r="I366" s="66">
        <v>0</v>
      </c>
      <c r="J366" s="1">
        <f t="shared" si="33"/>
        <v>0</v>
      </c>
      <c r="K366" s="74" t="str">
        <f t="shared" si="41"/>
        <v>N/A</v>
      </c>
      <c r="L366" s="38"/>
    </row>
    <row r="367" spans="1:12" ht="42.75">
      <c r="A367" s="145"/>
      <c r="B367" s="320" t="s">
        <v>207</v>
      </c>
      <c r="C367" s="321"/>
      <c r="D367" s="335" t="s">
        <v>87</v>
      </c>
      <c r="E367" s="147" t="s">
        <v>88</v>
      </c>
      <c r="F367" s="149"/>
      <c r="G367" s="52">
        <v>1</v>
      </c>
      <c r="H367" s="55">
        <v>1</v>
      </c>
      <c r="I367" s="55">
        <v>1</v>
      </c>
      <c r="J367" s="53">
        <f t="shared" si="33"/>
        <v>0</v>
      </c>
      <c r="K367" s="77" t="str">
        <f t="shared" si="41"/>
        <v>N/A</v>
      </c>
      <c r="L367" s="39" t="s">
        <v>296</v>
      </c>
    </row>
    <row r="368" spans="1:12" ht="42.75">
      <c r="A368" s="145"/>
      <c r="B368" s="322"/>
      <c r="C368" s="323"/>
      <c r="D368" s="336"/>
      <c r="E368" s="147" t="s">
        <v>89</v>
      </c>
      <c r="F368" s="149"/>
      <c r="G368" s="62"/>
      <c r="H368" s="55">
        <v>5</v>
      </c>
      <c r="I368" s="55">
        <v>5</v>
      </c>
      <c r="J368" s="53">
        <f t="shared" si="33"/>
        <v>0</v>
      </c>
      <c r="K368" s="77" t="str">
        <f t="shared" si="41"/>
        <v>N/A</v>
      </c>
      <c r="L368" s="39" t="s">
        <v>269</v>
      </c>
    </row>
    <row r="369" spans="1:12" ht="42.75">
      <c r="A369" s="145"/>
      <c r="B369" s="322"/>
      <c r="C369" s="323"/>
      <c r="D369" s="336"/>
      <c r="E369" s="147" t="s">
        <v>234</v>
      </c>
      <c r="F369" s="149"/>
      <c r="G369" s="62"/>
      <c r="H369" s="55">
        <v>0</v>
      </c>
      <c r="I369" s="55">
        <v>0</v>
      </c>
      <c r="J369" s="53">
        <f t="shared" si="33"/>
        <v>0</v>
      </c>
      <c r="K369" s="77" t="str">
        <f t="shared" si="41"/>
        <v>N/A</v>
      </c>
      <c r="L369" s="39" t="s">
        <v>270</v>
      </c>
    </row>
    <row r="370" spans="1:12" ht="57">
      <c r="A370" s="145"/>
      <c r="B370" s="322"/>
      <c r="C370" s="323"/>
      <c r="D370" s="253" t="s">
        <v>90</v>
      </c>
      <c r="E370" s="147" t="s">
        <v>88</v>
      </c>
      <c r="F370" s="149"/>
      <c r="G370" s="52"/>
      <c r="H370" s="137"/>
      <c r="I370" s="81"/>
      <c r="J370" s="61"/>
      <c r="K370" s="77" t="str">
        <f t="shared" si="41"/>
        <v>N/A</v>
      </c>
      <c r="L370" s="39" t="s">
        <v>295</v>
      </c>
    </row>
    <row r="371" spans="1:12" ht="28.5">
      <c r="A371" s="145"/>
      <c r="B371" s="322"/>
      <c r="C371" s="323"/>
      <c r="D371" s="253"/>
      <c r="E371" s="147" t="s">
        <v>89</v>
      </c>
      <c r="F371" s="149"/>
      <c r="G371" s="62"/>
      <c r="H371" s="55">
        <v>0</v>
      </c>
      <c r="I371" s="55">
        <v>0</v>
      </c>
      <c r="J371" s="53">
        <f t="shared" si="33"/>
        <v>0</v>
      </c>
      <c r="K371" s="77" t="str">
        <f t="shared" si="41"/>
        <v>N/A</v>
      </c>
      <c r="L371" s="29" t="s">
        <v>292</v>
      </c>
    </row>
    <row r="372" spans="1:12" ht="42.75">
      <c r="A372" s="146"/>
      <c r="B372" s="322"/>
      <c r="C372" s="323"/>
      <c r="D372" s="253"/>
      <c r="E372" s="147" t="s">
        <v>234</v>
      </c>
      <c r="F372" s="149"/>
      <c r="G372" s="62"/>
      <c r="H372" s="55">
        <v>0</v>
      </c>
      <c r="I372" s="55">
        <v>0</v>
      </c>
      <c r="J372" s="53">
        <f t="shared" si="33"/>
        <v>0</v>
      </c>
      <c r="K372" s="77" t="str">
        <f t="shared" si="41"/>
        <v>N/A</v>
      </c>
      <c r="L372" s="29" t="s">
        <v>293</v>
      </c>
    </row>
    <row r="373" spans="1:12">
      <c r="A373" s="144" t="s">
        <v>136</v>
      </c>
      <c r="B373" s="260" t="s">
        <v>375</v>
      </c>
      <c r="C373" s="261"/>
      <c r="D373" s="183" t="s">
        <v>87</v>
      </c>
      <c r="E373" s="177" t="s">
        <v>88</v>
      </c>
      <c r="F373" s="179"/>
      <c r="G373" s="54"/>
      <c r="H373" s="66">
        <v>0</v>
      </c>
      <c r="I373" s="66">
        <v>0</v>
      </c>
      <c r="J373" s="1">
        <f t="shared" si="33"/>
        <v>0</v>
      </c>
      <c r="K373" s="74" t="str">
        <f t="shared" si="41"/>
        <v>N/A</v>
      </c>
      <c r="L373" s="337" t="s">
        <v>376</v>
      </c>
    </row>
    <row r="374" spans="1:12">
      <c r="A374" s="145"/>
      <c r="B374" s="262"/>
      <c r="C374" s="263"/>
      <c r="D374" s="183"/>
      <c r="E374" s="177" t="s">
        <v>89</v>
      </c>
      <c r="F374" s="179"/>
      <c r="G374" s="62"/>
      <c r="H374" s="66">
        <v>0</v>
      </c>
      <c r="I374" s="66">
        <v>0</v>
      </c>
      <c r="J374" s="1">
        <f t="shared" si="33"/>
        <v>0</v>
      </c>
      <c r="K374" s="74" t="str">
        <f t="shared" si="41"/>
        <v>N/A</v>
      </c>
      <c r="L374" s="338"/>
    </row>
    <row r="375" spans="1:12">
      <c r="A375" s="145"/>
      <c r="B375" s="262"/>
      <c r="C375" s="263"/>
      <c r="D375" s="183"/>
      <c r="E375" s="177" t="s">
        <v>234</v>
      </c>
      <c r="F375" s="179"/>
      <c r="G375" s="62"/>
      <c r="H375" s="66">
        <v>0</v>
      </c>
      <c r="I375" s="66">
        <v>0</v>
      </c>
      <c r="J375" s="1">
        <f t="shared" si="33"/>
        <v>0</v>
      </c>
      <c r="K375" s="74" t="str">
        <f t="shared" si="41"/>
        <v>N/A</v>
      </c>
      <c r="L375" s="338"/>
    </row>
    <row r="376" spans="1:12">
      <c r="A376" s="145"/>
      <c r="B376" s="262"/>
      <c r="C376" s="263"/>
      <c r="D376" s="183" t="s">
        <v>90</v>
      </c>
      <c r="E376" s="177" t="s">
        <v>88</v>
      </c>
      <c r="F376" s="179"/>
      <c r="G376" s="54"/>
      <c r="H376" s="66">
        <v>0</v>
      </c>
      <c r="I376" s="66">
        <v>0</v>
      </c>
      <c r="J376" s="1">
        <f t="shared" si="33"/>
        <v>0</v>
      </c>
      <c r="K376" s="74" t="str">
        <f t="shared" si="41"/>
        <v>N/A</v>
      </c>
      <c r="L376" s="338"/>
    </row>
    <row r="377" spans="1:12">
      <c r="A377" s="145"/>
      <c r="B377" s="262"/>
      <c r="C377" s="263"/>
      <c r="D377" s="183"/>
      <c r="E377" s="177" t="s">
        <v>89</v>
      </c>
      <c r="F377" s="179"/>
      <c r="G377" s="62"/>
      <c r="H377" s="66">
        <v>0</v>
      </c>
      <c r="I377" s="66">
        <v>0</v>
      </c>
      <c r="J377" s="1">
        <f t="shared" si="33"/>
        <v>0</v>
      </c>
      <c r="K377" s="74" t="str">
        <f t="shared" si="41"/>
        <v>N/A</v>
      </c>
      <c r="L377" s="338"/>
    </row>
    <row r="378" spans="1:12">
      <c r="A378" s="145"/>
      <c r="B378" s="264"/>
      <c r="C378" s="265"/>
      <c r="D378" s="183"/>
      <c r="E378" s="177" t="s">
        <v>234</v>
      </c>
      <c r="F378" s="179"/>
      <c r="G378" s="62"/>
      <c r="H378" s="66">
        <v>0</v>
      </c>
      <c r="I378" s="66">
        <v>0</v>
      </c>
      <c r="J378" s="1">
        <f t="shared" si="33"/>
        <v>0</v>
      </c>
      <c r="K378" s="74" t="str">
        <f t="shared" si="41"/>
        <v>N/A</v>
      </c>
      <c r="L378" s="339"/>
    </row>
    <row r="379" spans="1:12" ht="24" customHeight="1">
      <c r="A379" s="219" t="s">
        <v>137</v>
      </c>
      <c r="B379" s="260" t="s">
        <v>133</v>
      </c>
      <c r="C379" s="261"/>
      <c r="D379" s="183" t="s">
        <v>87</v>
      </c>
      <c r="E379" s="140" t="s">
        <v>88</v>
      </c>
      <c r="F379" s="140"/>
      <c r="G379" s="54">
        <v>2</v>
      </c>
      <c r="H379" s="66">
        <v>231</v>
      </c>
      <c r="I379" s="66">
        <v>231</v>
      </c>
      <c r="J379" s="1">
        <f t="shared" si="33"/>
        <v>0</v>
      </c>
      <c r="K379" s="74" t="str">
        <f t="shared" si="41"/>
        <v>N/A</v>
      </c>
      <c r="L379" s="37"/>
    </row>
    <row r="380" spans="1:12" ht="24" customHeight="1">
      <c r="A380" s="219"/>
      <c r="B380" s="262"/>
      <c r="C380" s="263"/>
      <c r="D380" s="183"/>
      <c r="E380" s="140" t="s">
        <v>89</v>
      </c>
      <c r="F380" s="140"/>
      <c r="G380" s="62"/>
      <c r="H380" s="66">
        <v>219</v>
      </c>
      <c r="I380" s="66">
        <v>219</v>
      </c>
      <c r="J380" s="1">
        <f t="shared" si="33"/>
        <v>0</v>
      </c>
      <c r="K380" s="74" t="str">
        <f t="shared" si="41"/>
        <v>N/A</v>
      </c>
      <c r="L380" s="38"/>
    </row>
    <row r="381" spans="1:12" ht="24" customHeight="1">
      <c r="A381" s="219"/>
      <c r="B381" s="262"/>
      <c r="C381" s="263"/>
      <c r="D381" s="183"/>
      <c r="E381" s="140" t="s">
        <v>234</v>
      </c>
      <c r="F381" s="140"/>
      <c r="G381" s="62"/>
      <c r="H381" s="66">
        <v>10</v>
      </c>
      <c r="I381" s="66">
        <v>10</v>
      </c>
      <c r="J381" s="1">
        <f>I381-H381</f>
        <v>0</v>
      </c>
      <c r="K381" s="74" t="str">
        <f t="shared" si="41"/>
        <v>N/A</v>
      </c>
      <c r="L381" s="38"/>
    </row>
    <row r="382" spans="1:12">
      <c r="A382" s="219"/>
      <c r="B382" s="262"/>
      <c r="C382" s="263"/>
      <c r="D382" s="183" t="s">
        <v>90</v>
      </c>
      <c r="E382" s="140" t="s">
        <v>88</v>
      </c>
      <c r="F382" s="140"/>
      <c r="G382" s="54"/>
      <c r="H382" s="66">
        <v>56</v>
      </c>
      <c r="I382" s="66">
        <v>56</v>
      </c>
      <c r="J382" s="1">
        <f>I382-H382</f>
        <v>0</v>
      </c>
      <c r="K382" s="74" t="str">
        <f t="shared" si="41"/>
        <v>N/A</v>
      </c>
      <c r="L382" s="37"/>
    </row>
    <row r="383" spans="1:12">
      <c r="A383" s="219"/>
      <c r="B383" s="262"/>
      <c r="C383" s="263"/>
      <c r="D383" s="183"/>
      <c r="E383" s="140" t="s">
        <v>89</v>
      </c>
      <c r="F383" s="140"/>
      <c r="G383" s="62"/>
      <c r="H383" s="66">
        <v>56</v>
      </c>
      <c r="I383" s="66">
        <v>56</v>
      </c>
      <c r="J383" s="1">
        <f>I383-H383</f>
        <v>0</v>
      </c>
      <c r="K383" s="74" t="str">
        <f t="shared" si="41"/>
        <v>N/A</v>
      </c>
      <c r="L383" s="38"/>
    </row>
    <row r="384" spans="1:12">
      <c r="A384" s="219"/>
      <c r="B384" s="264"/>
      <c r="C384" s="265"/>
      <c r="D384" s="183"/>
      <c r="E384" s="140" t="s">
        <v>234</v>
      </c>
      <c r="F384" s="140"/>
      <c r="G384" s="62"/>
      <c r="H384" s="66">
        <v>0</v>
      </c>
      <c r="I384" s="66">
        <v>0</v>
      </c>
      <c r="J384" s="1">
        <f>I384-H384</f>
        <v>0</v>
      </c>
      <c r="K384" s="74" t="str">
        <f t="shared" si="41"/>
        <v>N/A</v>
      </c>
      <c r="L384" s="38"/>
    </row>
    <row r="385" spans="1:12" ht="57">
      <c r="A385" s="219" t="s">
        <v>142</v>
      </c>
      <c r="B385" s="320" t="s">
        <v>284</v>
      </c>
      <c r="C385" s="321"/>
      <c r="D385" s="253" t="s">
        <v>87</v>
      </c>
      <c r="E385" s="155" t="s">
        <v>88</v>
      </c>
      <c r="F385" s="155"/>
      <c r="G385" s="52"/>
      <c r="H385" s="81"/>
      <c r="I385" s="81"/>
      <c r="J385" s="61"/>
      <c r="K385" s="77" t="str">
        <f t="shared" si="41"/>
        <v>N/A</v>
      </c>
      <c r="L385" s="39" t="s">
        <v>271</v>
      </c>
    </row>
    <row r="386" spans="1:12" ht="28.5">
      <c r="A386" s="219"/>
      <c r="B386" s="322"/>
      <c r="C386" s="323"/>
      <c r="D386" s="253"/>
      <c r="E386" s="155" t="s">
        <v>89</v>
      </c>
      <c r="F386" s="155"/>
      <c r="G386" s="62"/>
      <c r="H386" s="55">
        <v>0</v>
      </c>
      <c r="I386" s="55">
        <v>0</v>
      </c>
      <c r="J386" s="53">
        <f t="shared" ref="J386" si="42">I386-H386</f>
        <v>0</v>
      </c>
      <c r="K386" s="77" t="str">
        <f t="shared" si="41"/>
        <v>N/A</v>
      </c>
      <c r="L386" s="29" t="s">
        <v>267</v>
      </c>
    </row>
    <row r="387" spans="1:12" ht="28.5">
      <c r="A387" s="219"/>
      <c r="B387" s="322"/>
      <c r="C387" s="323"/>
      <c r="D387" s="253"/>
      <c r="E387" s="155" t="s">
        <v>234</v>
      </c>
      <c r="F387" s="155"/>
      <c r="G387" s="62"/>
      <c r="H387" s="55">
        <v>0</v>
      </c>
      <c r="I387" s="55">
        <v>0</v>
      </c>
      <c r="J387" s="53">
        <f>I387-H387</f>
        <v>0</v>
      </c>
      <c r="K387" s="77" t="str">
        <f t="shared" si="41"/>
        <v>N/A</v>
      </c>
      <c r="L387" s="29" t="s">
        <v>268</v>
      </c>
    </row>
    <row r="388" spans="1:12" ht="57">
      <c r="A388" s="219"/>
      <c r="B388" s="322"/>
      <c r="C388" s="323"/>
      <c r="D388" s="253" t="s">
        <v>90</v>
      </c>
      <c r="E388" s="155" t="s">
        <v>88</v>
      </c>
      <c r="F388" s="155"/>
      <c r="G388" s="52"/>
      <c r="H388" s="81"/>
      <c r="I388" s="81"/>
      <c r="J388" s="61"/>
      <c r="K388" s="77" t="str">
        <f t="shared" si="41"/>
        <v>N/A</v>
      </c>
      <c r="L388" s="39" t="s">
        <v>297</v>
      </c>
    </row>
    <row r="389" spans="1:12" ht="28.5">
      <c r="A389" s="219"/>
      <c r="B389" s="322"/>
      <c r="C389" s="323"/>
      <c r="D389" s="253"/>
      <c r="E389" s="155" t="s">
        <v>89</v>
      </c>
      <c r="F389" s="155"/>
      <c r="G389" s="62"/>
      <c r="H389" s="55">
        <v>0</v>
      </c>
      <c r="I389" s="55">
        <v>0</v>
      </c>
      <c r="J389" s="53">
        <f>I389-H389</f>
        <v>0</v>
      </c>
      <c r="K389" s="77" t="str">
        <f t="shared" si="41"/>
        <v>N/A</v>
      </c>
      <c r="L389" s="29" t="s">
        <v>292</v>
      </c>
    </row>
    <row r="390" spans="1:12" ht="42.75">
      <c r="A390" s="219"/>
      <c r="B390" s="324"/>
      <c r="C390" s="325"/>
      <c r="D390" s="253"/>
      <c r="E390" s="155" t="s">
        <v>234</v>
      </c>
      <c r="F390" s="155"/>
      <c r="G390" s="62"/>
      <c r="H390" s="55">
        <v>0</v>
      </c>
      <c r="I390" s="55">
        <v>0</v>
      </c>
      <c r="J390" s="53">
        <f>I390-H390</f>
        <v>0</v>
      </c>
      <c r="K390" s="77" t="str">
        <f t="shared" si="41"/>
        <v>N/A</v>
      </c>
      <c r="L390" s="29" t="s">
        <v>293</v>
      </c>
    </row>
    <row r="391" spans="1:12" ht="15">
      <c r="A391" s="141" t="s">
        <v>94</v>
      </c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3"/>
    </row>
    <row r="392" spans="1:12" ht="15">
      <c r="A392" s="85">
        <v>94</v>
      </c>
      <c r="B392" s="140" t="s">
        <v>407</v>
      </c>
      <c r="C392" s="140"/>
      <c r="D392" s="140"/>
      <c r="E392" s="140"/>
      <c r="F392" s="140"/>
      <c r="G392" s="66"/>
      <c r="H392" s="66" t="s">
        <v>411</v>
      </c>
      <c r="I392" s="66" t="s">
        <v>411</v>
      </c>
      <c r="J392" s="1"/>
      <c r="K392" s="74" t="str">
        <f>IF(J392=0,"N/A","Please give reason for variation in figures")</f>
        <v>N/A</v>
      </c>
      <c r="L392" s="8"/>
    </row>
    <row r="393" spans="1:12" ht="32.450000000000003" customHeight="1">
      <c r="A393" s="85">
        <v>95</v>
      </c>
      <c r="B393" s="204" t="s">
        <v>408</v>
      </c>
      <c r="C393" s="205"/>
      <c r="D393" s="205"/>
      <c r="E393" s="205"/>
      <c r="F393" s="206"/>
      <c r="G393" s="66"/>
      <c r="H393" s="66">
        <v>11</v>
      </c>
      <c r="I393" s="66">
        <v>11</v>
      </c>
      <c r="J393" s="1">
        <f>I393-H393</f>
        <v>0</v>
      </c>
      <c r="K393" s="74" t="str">
        <f>IF(J393=0,"N/A","Please give reason for variation in figures")</f>
        <v>N/A</v>
      </c>
      <c r="L393" s="8"/>
    </row>
    <row r="394" spans="1:12" ht="15">
      <c r="A394" s="141" t="s">
        <v>95</v>
      </c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3"/>
    </row>
    <row r="395" spans="1:12" ht="31.5" customHeight="1">
      <c r="A395" s="144" t="s">
        <v>143</v>
      </c>
      <c r="B395" s="294" t="s">
        <v>96</v>
      </c>
      <c r="C395" s="295"/>
      <c r="D395" s="296"/>
      <c r="E395" s="279" t="s">
        <v>97</v>
      </c>
      <c r="F395" s="280"/>
      <c r="G395" s="62"/>
      <c r="H395" s="23">
        <v>11</v>
      </c>
      <c r="I395" s="23">
        <v>11</v>
      </c>
      <c r="J395" s="1">
        <f t="shared" ref="J395:J430" si="43">I395-H395</f>
        <v>0</v>
      </c>
      <c r="K395" s="74" t="str">
        <f t="shared" ref="K395:K439" si="44">IF(J395=0,"N/A","Please give reason for variation in figures")</f>
        <v>N/A</v>
      </c>
      <c r="L395" s="248" t="s">
        <v>314</v>
      </c>
    </row>
    <row r="396" spans="1:12" ht="21.75" customHeight="1">
      <c r="A396" s="145"/>
      <c r="B396" s="297"/>
      <c r="C396" s="298"/>
      <c r="D396" s="299"/>
      <c r="E396" s="279" t="s">
        <v>98</v>
      </c>
      <c r="F396" s="280"/>
      <c r="G396" s="64"/>
      <c r="H396" s="23">
        <v>0</v>
      </c>
      <c r="I396" s="23">
        <v>0</v>
      </c>
      <c r="J396" s="1">
        <f t="shared" si="43"/>
        <v>0</v>
      </c>
      <c r="K396" s="74" t="str">
        <f t="shared" si="44"/>
        <v>N/A</v>
      </c>
      <c r="L396" s="249"/>
    </row>
    <row r="397" spans="1:12" ht="31.5" customHeight="1">
      <c r="A397" s="145"/>
      <c r="B397" s="297"/>
      <c r="C397" s="298"/>
      <c r="D397" s="299"/>
      <c r="E397" s="292" t="s">
        <v>247</v>
      </c>
      <c r="F397" s="293"/>
      <c r="G397" s="52"/>
      <c r="H397" s="55">
        <v>0</v>
      </c>
      <c r="I397" s="55">
        <v>0</v>
      </c>
      <c r="J397" s="53">
        <f>I397-H397</f>
        <v>0</v>
      </c>
      <c r="K397" s="77" t="str">
        <f t="shared" si="44"/>
        <v>N/A</v>
      </c>
      <c r="L397" s="249"/>
    </row>
    <row r="398" spans="1:12" ht="24.75" customHeight="1">
      <c r="A398" s="145"/>
      <c r="B398" s="300"/>
      <c r="C398" s="301"/>
      <c r="D398" s="302"/>
      <c r="E398" s="292" t="s">
        <v>98</v>
      </c>
      <c r="F398" s="293"/>
      <c r="G398" s="30"/>
      <c r="H398" s="55">
        <v>0</v>
      </c>
      <c r="I398" s="55">
        <v>0</v>
      </c>
      <c r="J398" s="53">
        <f t="shared" si="43"/>
        <v>0</v>
      </c>
      <c r="K398" s="77" t="str">
        <f t="shared" si="44"/>
        <v>N/A</v>
      </c>
      <c r="L398" s="250"/>
    </row>
    <row r="399" spans="1:12" ht="36" customHeight="1">
      <c r="A399" s="145"/>
      <c r="B399" s="140" t="s">
        <v>401</v>
      </c>
      <c r="C399" s="140"/>
      <c r="D399" s="140"/>
      <c r="E399" s="140"/>
      <c r="F399" s="140"/>
      <c r="G399" s="85"/>
      <c r="H399" s="23">
        <v>11</v>
      </c>
      <c r="I399" s="23">
        <v>11</v>
      </c>
      <c r="J399" s="1">
        <f t="shared" si="43"/>
        <v>0</v>
      </c>
      <c r="K399" s="74" t="str">
        <f t="shared" si="44"/>
        <v>N/A</v>
      </c>
      <c r="L399" s="37" t="s">
        <v>312</v>
      </c>
    </row>
    <row r="400" spans="1:12" ht="28.5">
      <c r="A400" s="145"/>
      <c r="B400" s="155" t="s">
        <v>310</v>
      </c>
      <c r="C400" s="155"/>
      <c r="D400" s="155"/>
      <c r="E400" s="155"/>
      <c r="F400" s="155"/>
      <c r="G400" s="53"/>
      <c r="H400" s="55">
        <v>0</v>
      </c>
      <c r="I400" s="55">
        <v>0</v>
      </c>
      <c r="J400" s="53">
        <f t="shared" si="43"/>
        <v>0</v>
      </c>
      <c r="K400" s="77" t="str">
        <f t="shared" si="44"/>
        <v>N/A</v>
      </c>
      <c r="L400" s="93" t="s">
        <v>313</v>
      </c>
    </row>
    <row r="401" spans="1:12" ht="42.75">
      <c r="A401" s="145"/>
      <c r="B401" s="259" t="s">
        <v>311</v>
      </c>
      <c r="C401" s="259"/>
      <c r="D401" s="259"/>
      <c r="E401" s="259"/>
      <c r="F401" s="259"/>
      <c r="G401" s="85"/>
      <c r="H401" s="66">
        <v>11</v>
      </c>
      <c r="I401" s="66">
        <v>11</v>
      </c>
      <c r="J401" s="66">
        <f t="shared" ref="J401" si="45">J399+J400</f>
        <v>0</v>
      </c>
      <c r="K401" s="74" t="str">
        <f t="shared" si="44"/>
        <v>N/A</v>
      </c>
      <c r="L401" s="36" t="s">
        <v>265</v>
      </c>
    </row>
    <row r="402" spans="1:12" ht="55.5" customHeight="1">
      <c r="A402" s="144" t="s">
        <v>380</v>
      </c>
      <c r="B402" s="281" t="s">
        <v>392</v>
      </c>
      <c r="C402" s="282"/>
      <c r="D402" s="283"/>
      <c r="E402" s="140" t="s">
        <v>126</v>
      </c>
      <c r="F402" s="140"/>
      <c r="G402" s="85"/>
      <c r="H402" s="1">
        <v>80</v>
      </c>
      <c r="I402" s="1">
        <v>81</v>
      </c>
      <c r="J402" s="1">
        <f t="shared" si="43"/>
        <v>1</v>
      </c>
      <c r="K402" s="74" t="s">
        <v>434</v>
      </c>
      <c r="L402" s="46" t="s">
        <v>315</v>
      </c>
    </row>
    <row r="403" spans="1:12" ht="24" customHeight="1">
      <c r="A403" s="145"/>
      <c r="B403" s="284"/>
      <c r="C403" s="285"/>
      <c r="D403" s="286"/>
      <c r="E403" s="140" t="s">
        <v>127</v>
      </c>
      <c r="F403" s="140"/>
      <c r="G403" s="85"/>
      <c r="H403" s="1">
        <v>0</v>
      </c>
      <c r="I403" s="1">
        <v>0</v>
      </c>
      <c r="J403" s="1">
        <f t="shared" si="43"/>
        <v>0</v>
      </c>
      <c r="K403" s="74" t="str">
        <f t="shared" si="44"/>
        <v>N/A</v>
      </c>
      <c r="L403" s="46"/>
    </row>
    <row r="404" spans="1:12" ht="42.75">
      <c r="A404" s="145"/>
      <c r="B404" s="284"/>
      <c r="C404" s="285"/>
      <c r="D404" s="286"/>
      <c r="E404" s="140" t="s">
        <v>128</v>
      </c>
      <c r="F404" s="140"/>
      <c r="G404" s="85"/>
      <c r="H404" s="1">
        <v>0</v>
      </c>
      <c r="I404" s="1">
        <v>0</v>
      </c>
      <c r="J404" s="1">
        <f t="shared" si="43"/>
        <v>0</v>
      </c>
      <c r="K404" s="74" t="str">
        <f t="shared" si="44"/>
        <v>N/A</v>
      </c>
      <c r="L404" s="46" t="s">
        <v>316</v>
      </c>
    </row>
    <row r="405" spans="1:12" ht="56.25" customHeight="1">
      <c r="A405" s="145"/>
      <c r="B405" s="284"/>
      <c r="C405" s="285"/>
      <c r="D405" s="286"/>
      <c r="E405" s="177" t="s">
        <v>99</v>
      </c>
      <c r="F405" s="179"/>
      <c r="G405" s="15"/>
      <c r="H405" s="1">
        <v>0</v>
      </c>
      <c r="I405" s="1">
        <v>0</v>
      </c>
      <c r="J405" s="1">
        <f t="shared" si="43"/>
        <v>0</v>
      </c>
      <c r="K405" s="74" t="str">
        <f t="shared" si="44"/>
        <v>N/A</v>
      </c>
      <c r="L405" s="46" t="s">
        <v>317</v>
      </c>
    </row>
    <row r="406" spans="1:12" ht="42.75">
      <c r="A406" s="145"/>
      <c r="B406" s="287"/>
      <c r="C406" s="288"/>
      <c r="D406" s="289"/>
      <c r="E406" s="290" t="s">
        <v>27</v>
      </c>
      <c r="F406" s="291"/>
      <c r="G406" s="21"/>
      <c r="H406" s="51">
        <f>SUM(H402:H405)</f>
        <v>80</v>
      </c>
      <c r="I406" s="51">
        <f>SUM(I402:I405)</f>
        <v>81</v>
      </c>
      <c r="J406" s="1">
        <f t="shared" si="43"/>
        <v>1</v>
      </c>
      <c r="K406" s="74" t="s">
        <v>434</v>
      </c>
      <c r="L406" s="36" t="s">
        <v>265</v>
      </c>
    </row>
    <row r="407" spans="1:12" ht="45">
      <c r="A407" s="90" t="s">
        <v>381</v>
      </c>
      <c r="B407" s="276" t="s">
        <v>377</v>
      </c>
      <c r="C407" s="277"/>
      <c r="D407" s="277"/>
      <c r="E407" s="277"/>
      <c r="F407" s="278"/>
      <c r="G407" s="65"/>
      <c r="H407" s="1">
        <v>12</v>
      </c>
      <c r="I407" s="1">
        <v>12</v>
      </c>
      <c r="J407" s="1">
        <f t="shared" si="43"/>
        <v>0</v>
      </c>
      <c r="K407" s="74" t="str">
        <f t="shared" si="44"/>
        <v>N/A</v>
      </c>
      <c r="L407" s="37" t="s">
        <v>393</v>
      </c>
    </row>
    <row r="408" spans="1:12">
      <c r="A408" s="219" t="s">
        <v>213</v>
      </c>
      <c r="B408" s="267" t="s">
        <v>242</v>
      </c>
      <c r="C408" s="268"/>
      <c r="D408" s="269"/>
      <c r="E408" s="140" t="s">
        <v>100</v>
      </c>
      <c r="F408" s="140"/>
      <c r="G408" s="66"/>
      <c r="H408" s="1">
        <v>1185</v>
      </c>
      <c r="I408" s="1">
        <v>1389</v>
      </c>
      <c r="J408" s="1">
        <f t="shared" si="43"/>
        <v>204</v>
      </c>
      <c r="K408" s="74" t="s">
        <v>423</v>
      </c>
      <c r="L408" s="8"/>
    </row>
    <row r="409" spans="1:12" ht="35.25" customHeight="1">
      <c r="A409" s="219"/>
      <c r="B409" s="270"/>
      <c r="C409" s="271"/>
      <c r="D409" s="272"/>
      <c r="E409" s="204" t="s">
        <v>243</v>
      </c>
      <c r="F409" s="206"/>
      <c r="G409" s="66"/>
      <c r="H409" s="1">
        <v>0</v>
      </c>
      <c r="I409" s="1">
        <v>0</v>
      </c>
      <c r="J409" s="1">
        <f t="shared" si="43"/>
        <v>0</v>
      </c>
      <c r="K409" s="74" t="str">
        <f t="shared" si="44"/>
        <v>N/A</v>
      </c>
      <c r="L409" s="8"/>
    </row>
    <row r="410" spans="1:12" ht="15">
      <c r="A410" s="219"/>
      <c r="B410" s="273"/>
      <c r="C410" s="274"/>
      <c r="D410" s="275"/>
      <c r="E410" s="157" t="s">
        <v>27</v>
      </c>
      <c r="F410" s="157"/>
      <c r="G410" s="51"/>
      <c r="H410" s="51">
        <f>SUM(H408:H409)</f>
        <v>1185</v>
      </c>
      <c r="I410" s="51">
        <f>SUM(I408:I409)</f>
        <v>1389</v>
      </c>
      <c r="J410" s="1">
        <f t="shared" si="43"/>
        <v>204</v>
      </c>
      <c r="K410" s="74" t="s">
        <v>423</v>
      </c>
      <c r="L410" s="8"/>
    </row>
    <row r="411" spans="1:12" ht="15" customHeight="1">
      <c r="A411" s="144" t="s">
        <v>214</v>
      </c>
      <c r="B411" s="236" t="s">
        <v>101</v>
      </c>
      <c r="C411" s="303"/>
      <c r="D411" s="303"/>
      <c r="E411" s="304"/>
      <c r="F411" s="86" t="s">
        <v>29</v>
      </c>
      <c r="G411" s="161"/>
      <c r="H411" s="161"/>
      <c r="I411" s="161"/>
      <c r="J411" s="161"/>
      <c r="K411" s="74"/>
      <c r="L411" s="8"/>
    </row>
    <row r="412" spans="1:12">
      <c r="A412" s="145"/>
      <c r="B412" s="237"/>
      <c r="C412" s="305"/>
      <c r="D412" s="305"/>
      <c r="E412" s="306"/>
      <c r="F412" s="86" t="s">
        <v>11</v>
      </c>
      <c r="G412" s="162"/>
      <c r="H412" s="162"/>
      <c r="I412" s="162"/>
      <c r="J412" s="162"/>
      <c r="K412" s="74"/>
      <c r="L412" s="8"/>
    </row>
    <row r="413" spans="1:12">
      <c r="A413" s="145"/>
      <c r="B413" s="237"/>
      <c r="C413" s="305"/>
      <c r="D413" s="305"/>
      <c r="E413" s="306"/>
      <c r="F413" s="86" t="s">
        <v>12</v>
      </c>
      <c r="G413" s="162"/>
      <c r="H413" s="162"/>
      <c r="I413" s="162"/>
      <c r="J413" s="162"/>
      <c r="K413" s="74"/>
      <c r="L413" s="8"/>
    </row>
    <row r="414" spans="1:12">
      <c r="A414" s="145"/>
      <c r="B414" s="237"/>
      <c r="C414" s="305"/>
      <c r="D414" s="305"/>
      <c r="E414" s="306"/>
      <c r="F414" s="86" t="s">
        <v>13</v>
      </c>
      <c r="G414" s="162"/>
      <c r="H414" s="162"/>
      <c r="I414" s="162"/>
      <c r="J414" s="162"/>
      <c r="K414" s="74"/>
      <c r="L414" s="8"/>
    </row>
    <row r="415" spans="1:12">
      <c r="A415" s="145"/>
      <c r="B415" s="237"/>
      <c r="C415" s="305"/>
      <c r="D415" s="305"/>
      <c r="E415" s="306"/>
      <c r="F415" s="86" t="s">
        <v>14</v>
      </c>
      <c r="G415" s="162"/>
      <c r="H415" s="162"/>
      <c r="I415" s="162"/>
      <c r="J415" s="162"/>
      <c r="K415" s="74"/>
      <c r="L415" s="8"/>
    </row>
    <row r="416" spans="1:12">
      <c r="A416" s="145"/>
      <c r="B416" s="237"/>
      <c r="C416" s="305"/>
      <c r="D416" s="305"/>
      <c r="E416" s="306"/>
      <c r="F416" s="86" t="s">
        <v>15</v>
      </c>
      <c r="G416" s="162"/>
      <c r="H416" s="162"/>
      <c r="I416" s="162"/>
      <c r="J416" s="162"/>
      <c r="K416" s="74"/>
      <c r="L416" s="8"/>
    </row>
    <row r="417" spans="1:12">
      <c r="A417" s="145"/>
      <c r="B417" s="237"/>
      <c r="C417" s="305"/>
      <c r="D417" s="305"/>
      <c r="E417" s="306"/>
      <c r="F417" s="86" t="s">
        <v>16</v>
      </c>
      <c r="G417" s="162"/>
      <c r="H417" s="162"/>
      <c r="I417" s="162"/>
      <c r="J417" s="162"/>
      <c r="K417" s="74"/>
      <c r="L417" s="8"/>
    </row>
    <row r="418" spans="1:12">
      <c r="A418" s="145"/>
      <c r="B418" s="237"/>
      <c r="C418" s="305"/>
      <c r="D418" s="305"/>
      <c r="E418" s="306"/>
      <c r="F418" s="86" t="s">
        <v>17</v>
      </c>
      <c r="G418" s="162"/>
      <c r="H418" s="162"/>
      <c r="I418" s="162"/>
      <c r="J418" s="162"/>
      <c r="K418" s="74"/>
      <c r="L418" s="8"/>
    </row>
    <row r="419" spans="1:12">
      <c r="A419" s="145"/>
      <c r="B419" s="237"/>
      <c r="C419" s="305"/>
      <c r="D419" s="305"/>
      <c r="E419" s="306"/>
      <c r="F419" s="86" t="s">
        <v>18</v>
      </c>
      <c r="G419" s="162"/>
      <c r="H419" s="162"/>
      <c r="I419" s="162"/>
      <c r="J419" s="162"/>
      <c r="K419" s="74"/>
      <c r="L419" s="8"/>
    </row>
    <row r="420" spans="1:12">
      <c r="A420" s="145"/>
      <c r="B420" s="237"/>
      <c r="C420" s="305"/>
      <c r="D420" s="305"/>
      <c r="E420" s="306"/>
      <c r="F420" s="86" t="s">
        <v>145</v>
      </c>
      <c r="G420" s="162"/>
      <c r="H420" s="162"/>
      <c r="I420" s="162"/>
      <c r="J420" s="162"/>
      <c r="K420" s="74"/>
      <c r="L420" s="8"/>
    </row>
    <row r="421" spans="1:12">
      <c r="A421" s="145"/>
      <c r="B421" s="237"/>
      <c r="C421" s="305"/>
      <c r="D421" s="305"/>
      <c r="E421" s="306"/>
      <c r="F421" s="86" t="s">
        <v>153</v>
      </c>
      <c r="G421" s="162"/>
      <c r="H421" s="162"/>
      <c r="I421" s="162"/>
      <c r="J421" s="162"/>
      <c r="K421" s="74"/>
      <c r="L421" s="8"/>
    </row>
    <row r="422" spans="1:12">
      <c r="A422" s="145"/>
      <c r="B422" s="237"/>
      <c r="C422" s="305"/>
      <c r="D422" s="305"/>
      <c r="E422" s="306"/>
      <c r="F422" s="86" t="s">
        <v>337</v>
      </c>
      <c r="G422" s="162"/>
      <c r="H422" s="162"/>
      <c r="I422" s="162"/>
      <c r="J422" s="162"/>
      <c r="K422" s="74"/>
      <c r="L422" s="8"/>
    </row>
    <row r="423" spans="1:12">
      <c r="A423" s="145"/>
      <c r="B423" s="237"/>
      <c r="C423" s="305"/>
      <c r="D423" s="305"/>
      <c r="E423" s="306"/>
      <c r="F423" s="86" t="s">
        <v>403</v>
      </c>
      <c r="G423" s="162"/>
      <c r="H423" s="162"/>
      <c r="I423" s="162"/>
      <c r="J423" s="162"/>
      <c r="K423" s="74"/>
      <c r="L423" s="8"/>
    </row>
    <row r="424" spans="1:12">
      <c r="A424" s="145"/>
      <c r="B424" s="237"/>
      <c r="C424" s="305"/>
      <c r="D424" s="305"/>
      <c r="E424" s="306"/>
      <c r="F424" s="86" t="s">
        <v>414</v>
      </c>
      <c r="G424" s="162"/>
      <c r="H424" s="162"/>
      <c r="I424" s="162"/>
      <c r="J424" s="162"/>
      <c r="K424" s="74"/>
      <c r="L424" s="8"/>
    </row>
    <row r="425" spans="1:12">
      <c r="A425" s="145"/>
      <c r="B425" s="237"/>
      <c r="C425" s="305"/>
      <c r="D425" s="305"/>
      <c r="E425" s="306"/>
      <c r="F425" s="8" t="s">
        <v>420</v>
      </c>
      <c r="G425" s="163"/>
      <c r="H425" s="163"/>
      <c r="I425" s="163"/>
      <c r="J425" s="163"/>
      <c r="K425" s="74"/>
      <c r="L425" s="8"/>
    </row>
    <row r="426" spans="1:12">
      <c r="A426" s="146"/>
      <c r="B426" s="238"/>
      <c r="C426" s="307"/>
      <c r="D426" s="307"/>
      <c r="E426" s="308"/>
      <c r="F426" s="9" t="s">
        <v>427</v>
      </c>
      <c r="G426" s="116"/>
      <c r="H426" s="106">
        <v>0</v>
      </c>
      <c r="I426" s="121">
        <v>0</v>
      </c>
      <c r="J426" s="1">
        <f>I426-H426</f>
        <v>0</v>
      </c>
      <c r="K426" s="74" t="str">
        <f t="shared" ref="K426:K427" si="46">IF(J426=0,"N/A","Please give reason for variation in figures")</f>
        <v>N/A</v>
      </c>
      <c r="L426" s="8"/>
    </row>
    <row r="427" spans="1:12">
      <c r="A427" s="87" t="s">
        <v>215</v>
      </c>
      <c r="B427" s="140" t="s">
        <v>102</v>
      </c>
      <c r="C427" s="140"/>
      <c r="D427" s="140"/>
      <c r="E427" s="140"/>
      <c r="F427" s="140"/>
      <c r="G427" s="81"/>
      <c r="H427" s="1">
        <v>11</v>
      </c>
      <c r="I427" s="1">
        <v>11</v>
      </c>
      <c r="J427" s="1">
        <f t="shared" si="43"/>
        <v>0</v>
      </c>
      <c r="K427" s="74" t="str">
        <f t="shared" si="46"/>
        <v>N/A</v>
      </c>
      <c r="L427" s="8"/>
    </row>
    <row r="428" spans="1:12">
      <c r="A428" s="87" t="s">
        <v>216</v>
      </c>
      <c r="B428" s="140" t="s">
        <v>103</v>
      </c>
      <c r="C428" s="140"/>
      <c r="D428" s="140"/>
      <c r="E428" s="140"/>
      <c r="F428" s="140"/>
      <c r="G428" s="81"/>
      <c r="H428" s="1">
        <v>0</v>
      </c>
      <c r="I428" s="1">
        <v>0</v>
      </c>
      <c r="J428" s="1">
        <f t="shared" si="43"/>
        <v>0</v>
      </c>
      <c r="K428" s="74" t="str">
        <f t="shared" si="44"/>
        <v>N/A</v>
      </c>
      <c r="L428" s="8"/>
    </row>
    <row r="429" spans="1:12" s="17" customFormat="1">
      <c r="A429" s="87" t="s">
        <v>217</v>
      </c>
      <c r="B429" s="140" t="s">
        <v>104</v>
      </c>
      <c r="C429" s="140"/>
      <c r="D429" s="140"/>
      <c r="E429" s="140"/>
      <c r="F429" s="140"/>
      <c r="G429" s="66"/>
      <c r="H429" s="106">
        <v>0</v>
      </c>
      <c r="I429" s="133">
        <v>0</v>
      </c>
      <c r="J429" s="85">
        <f t="shared" si="43"/>
        <v>0</v>
      </c>
      <c r="K429" s="78" t="str">
        <f t="shared" si="44"/>
        <v>N/A</v>
      </c>
      <c r="L429" s="40"/>
    </row>
    <row r="430" spans="1:12" s="17" customFormat="1">
      <c r="A430" s="85">
        <v>104</v>
      </c>
      <c r="B430" s="140" t="s">
        <v>124</v>
      </c>
      <c r="C430" s="140"/>
      <c r="D430" s="140"/>
      <c r="E430" s="140"/>
      <c r="F430" s="140"/>
      <c r="G430" s="66"/>
      <c r="H430" s="106">
        <v>0</v>
      </c>
      <c r="I430" s="133">
        <v>0</v>
      </c>
      <c r="J430" s="85">
        <f t="shared" si="43"/>
        <v>0</v>
      </c>
      <c r="K430" s="78" t="str">
        <f t="shared" si="44"/>
        <v>N/A</v>
      </c>
      <c r="L430" s="40"/>
    </row>
    <row r="431" spans="1:12" ht="15.75" customHeight="1">
      <c r="A431" s="141" t="s">
        <v>394</v>
      </c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3"/>
    </row>
    <row r="432" spans="1:12">
      <c r="A432" s="158">
        <v>105</v>
      </c>
      <c r="B432" s="266" t="s">
        <v>331</v>
      </c>
      <c r="C432" s="266"/>
      <c r="D432" s="266"/>
      <c r="E432" s="266" t="s">
        <v>335</v>
      </c>
      <c r="F432" s="266"/>
      <c r="G432" s="79"/>
      <c r="H432" s="136">
        <v>0</v>
      </c>
      <c r="I432" s="110">
        <v>0</v>
      </c>
      <c r="J432" s="1">
        <f t="shared" ref="J432:J439" si="47">I432-H432</f>
        <v>0</v>
      </c>
      <c r="K432" s="74" t="str">
        <f t="shared" si="44"/>
        <v>N/A</v>
      </c>
      <c r="L432" s="37"/>
    </row>
    <row r="433" spans="1:12">
      <c r="A433" s="160"/>
      <c r="B433" s="266"/>
      <c r="C433" s="266"/>
      <c r="D433" s="266"/>
      <c r="E433" s="266" t="s">
        <v>336</v>
      </c>
      <c r="F433" s="266"/>
      <c r="G433" s="79"/>
      <c r="H433" s="136">
        <v>0</v>
      </c>
      <c r="I433" s="110">
        <v>0</v>
      </c>
      <c r="J433" s="1">
        <f t="shared" si="47"/>
        <v>0</v>
      </c>
      <c r="K433" s="74" t="str">
        <f t="shared" si="44"/>
        <v>N/A</v>
      </c>
      <c r="L433" s="37"/>
    </row>
    <row r="434" spans="1:12">
      <c r="A434" s="158">
        <v>106</v>
      </c>
      <c r="B434" s="266" t="s">
        <v>332</v>
      </c>
      <c r="C434" s="266"/>
      <c r="D434" s="266"/>
      <c r="E434" s="266" t="s">
        <v>335</v>
      </c>
      <c r="F434" s="266"/>
      <c r="G434" s="79">
        <v>2</v>
      </c>
      <c r="H434" s="136">
        <v>2</v>
      </c>
      <c r="I434" s="138">
        <v>2</v>
      </c>
      <c r="J434" s="1">
        <f t="shared" si="47"/>
        <v>0</v>
      </c>
      <c r="K434" s="74" t="str">
        <f t="shared" si="44"/>
        <v>N/A</v>
      </c>
      <c r="L434" s="37"/>
    </row>
    <row r="435" spans="1:12">
      <c r="A435" s="160"/>
      <c r="B435" s="266"/>
      <c r="C435" s="266"/>
      <c r="D435" s="266"/>
      <c r="E435" s="266" t="s">
        <v>336</v>
      </c>
      <c r="F435" s="266"/>
      <c r="G435" s="79">
        <v>64.48</v>
      </c>
      <c r="H435" s="136">
        <v>64.48</v>
      </c>
      <c r="I435" s="138">
        <v>64.48</v>
      </c>
      <c r="J435" s="1">
        <f t="shared" si="47"/>
        <v>0</v>
      </c>
      <c r="K435" s="74" t="str">
        <f t="shared" si="44"/>
        <v>N/A</v>
      </c>
      <c r="L435" s="37"/>
    </row>
    <row r="436" spans="1:12">
      <c r="A436" s="328">
        <v>107</v>
      </c>
      <c r="B436" s="316" t="s">
        <v>333</v>
      </c>
      <c r="C436" s="316"/>
      <c r="D436" s="316"/>
      <c r="E436" s="316" t="s">
        <v>335</v>
      </c>
      <c r="F436" s="316"/>
      <c r="G436" s="80"/>
      <c r="H436" s="53">
        <v>0</v>
      </c>
      <c r="I436" s="53">
        <v>0</v>
      </c>
      <c r="J436" s="53">
        <f t="shared" si="47"/>
        <v>0</v>
      </c>
      <c r="K436" s="77" t="str">
        <f t="shared" si="44"/>
        <v>N/A</v>
      </c>
      <c r="L436" s="326" t="s">
        <v>272</v>
      </c>
    </row>
    <row r="437" spans="1:12">
      <c r="A437" s="329"/>
      <c r="B437" s="316"/>
      <c r="C437" s="316"/>
      <c r="D437" s="316"/>
      <c r="E437" s="316" t="s">
        <v>336</v>
      </c>
      <c r="F437" s="316"/>
      <c r="G437" s="80"/>
      <c r="H437" s="53">
        <v>0</v>
      </c>
      <c r="I437" s="53">
        <v>0</v>
      </c>
      <c r="J437" s="53">
        <f t="shared" si="47"/>
        <v>0</v>
      </c>
      <c r="K437" s="77" t="str">
        <f t="shared" si="44"/>
        <v>N/A</v>
      </c>
      <c r="L437" s="327"/>
    </row>
    <row r="438" spans="1:12">
      <c r="A438" s="328">
        <v>108</v>
      </c>
      <c r="B438" s="316" t="s">
        <v>334</v>
      </c>
      <c r="C438" s="316"/>
      <c r="D438" s="316"/>
      <c r="E438" s="316" t="s">
        <v>335</v>
      </c>
      <c r="F438" s="316"/>
      <c r="G438" s="80"/>
      <c r="H438" s="53">
        <v>0</v>
      </c>
      <c r="I438" s="53">
        <v>0</v>
      </c>
      <c r="J438" s="53">
        <f t="shared" si="47"/>
        <v>0</v>
      </c>
      <c r="K438" s="77" t="str">
        <f t="shared" si="44"/>
        <v>N/A</v>
      </c>
      <c r="L438" s="326" t="s">
        <v>273</v>
      </c>
    </row>
    <row r="439" spans="1:12">
      <c r="A439" s="329"/>
      <c r="B439" s="316"/>
      <c r="C439" s="316"/>
      <c r="D439" s="316"/>
      <c r="E439" s="316" t="s">
        <v>413</v>
      </c>
      <c r="F439" s="316"/>
      <c r="G439" s="80"/>
      <c r="H439" s="53">
        <v>0</v>
      </c>
      <c r="I439" s="53">
        <v>0</v>
      </c>
      <c r="J439" s="53">
        <f t="shared" si="47"/>
        <v>0</v>
      </c>
      <c r="K439" s="77" t="str">
        <f t="shared" si="44"/>
        <v>N/A</v>
      </c>
      <c r="L439" s="327"/>
    </row>
    <row r="440" spans="1:12" ht="15">
      <c r="A440" s="141" t="s">
        <v>105</v>
      </c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3"/>
    </row>
    <row r="441" spans="1:12">
      <c r="A441" s="85">
        <v>109</v>
      </c>
      <c r="B441" s="140" t="s">
        <v>150</v>
      </c>
      <c r="C441" s="140"/>
      <c r="D441" s="140"/>
      <c r="E441" s="140"/>
      <c r="F441" s="140"/>
      <c r="G441" s="81"/>
      <c r="H441" s="5" t="s">
        <v>411</v>
      </c>
      <c r="I441" s="5" t="s">
        <v>411</v>
      </c>
      <c r="J441" s="1"/>
      <c r="K441" s="74" t="str">
        <f t="shared" ref="K441:K454" si="48">IF(J441=0,"N/A","Please give reason for variation in figures")</f>
        <v>N/A</v>
      </c>
      <c r="L441" s="8"/>
    </row>
    <row r="442" spans="1:12">
      <c r="A442" s="139">
        <v>110</v>
      </c>
      <c r="B442" s="140" t="s">
        <v>106</v>
      </c>
      <c r="C442" s="140"/>
      <c r="D442" s="140"/>
      <c r="E442" s="183" t="s">
        <v>107</v>
      </c>
      <c r="F442" s="183"/>
      <c r="G442" s="61"/>
      <c r="H442" s="5" t="s">
        <v>412</v>
      </c>
      <c r="I442" s="5" t="s">
        <v>412</v>
      </c>
      <c r="J442" s="1"/>
      <c r="K442" s="74" t="str">
        <f t="shared" si="48"/>
        <v>N/A</v>
      </c>
      <c r="L442" s="8"/>
    </row>
    <row r="443" spans="1:12">
      <c r="A443" s="139"/>
      <c r="B443" s="140"/>
      <c r="C443" s="140"/>
      <c r="D443" s="140"/>
      <c r="E443" s="183" t="s">
        <v>108</v>
      </c>
      <c r="F443" s="183"/>
      <c r="G443" s="61"/>
      <c r="H443" s="5" t="s">
        <v>411</v>
      </c>
      <c r="I443" s="5" t="s">
        <v>411</v>
      </c>
      <c r="J443" s="1"/>
      <c r="K443" s="74" t="str">
        <f t="shared" si="48"/>
        <v>N/A</v>
      </c>
      <c r="L443" s="8"/>
    </row>
    <row r="444" spans="1:12">
      <c r="A444" s="139"/>
      <c r="B444" s="140"/>
      <c r="C444" s="140"/>
      <c r="D444" s="140"/>
      <c r="E444" s="183" t="s">
        <v>109</v>
      </c>
      <c r="F444" s="183"/>
      <c r="G444" s="61"/>
      <c r="H444" s="5" t="s">
        <v>411</v>
      </c>
      <c r="I444" s="5" t="s">
        <v>411</v>
      </c>
      <c r="J444" s="1"/>
      <c r="K444" s="74" t="str">
        <f t="shared" si="48"/>
        <v>N/A</v>
      </c>
      <c r="L444" s="8"/>
    </row>
    <row r="445" spans="1:12">
      <c r="A445" s="139"/>
      <c r="B445" s="140"/>
      <c r="C445" s="140"/>
      <c r="D445" s="140"/>
      <c r="E445" s="183" t="s">
        <v>110</v>
      </c>
      <c r="F445" s="183"/>
      <c r="G445" s="61"/>
      <c r="H445" s="5" t="s">
        <v>411</v>
      </c>
      <c r="I445" s="5" t="s">
        <v>411</v>
      </c>
      <c r="J445" s="1"/>
      <c r="K445" s="74" t="str">
        <f t="shared" si="48"/>
        <v>N/A</v>
      </c>
      <c r="L445" s="8"/>
    </row>
    <row r="446" spans="1:12">
      <c r="A446" s="139">
        <v>111</v>
      </c>
      <c r="B446" s="168" t="s">
        <v>111</v>
      </c>
      <c r="C446" s="169"/>
      <c r="D446" s="170"/>
      <c r="E446" s="183" t="s">
        <v>112</v>
      </c>
      <c r="F446" s="183"/>
      <c r="G446" s="61"/>
      <c r="H446" s="1">
        <v>9</v>
      </c>
      <c r="I446" s="1">
        <v>9</v>
      </c>
      <c r="J446" s="1">
        <f t="shared" ref="J446:J454" si="49">I446-H446</f>
        <v>0</v>
      </c>
      <c r="K446" s="74" t="str">
        <f t="shared" si="48"/>
        <v>N/A</v>
      </c>
      <c r="L446" s="8"/>
    </row>
    <row r="447" spans="1:12">
      <c r="A447" s="139"/>
      <c r="B447" s="207"/>
      <c r="C447" s="208"/>
      <c r="D447" s="209"/>
      <c r="E447" s="183" t="s">
        <v>113</v>
      </c>
      <c r="F447" s="183"/>
      <c r="G447" s="61"/>
      <c r="H447" s="1">
        <v>20</v>
      </c>
      <c r="I447" s="1">
        <v>20</v>
      </c>
      <c r="J447" s="1">
        <f t="shared" si="49"/>
        <v>0</v>
      </c>
      <c r="K447" s="74" t="str">
        <f t="shared" si="48"/>
        <v>N/A</v>
      </c>
      <c r="L447" s="8"/>
    </row>
    <row r="448" spans="1:12" ht="48.75" customHeight="1">
      <c r="A448" s="139"/>
      <c r="B448" s="207"/>
      <c r="C448" s="208"/>
      <c r="D448" s="209"/>
      <c r="E448" s="183" t="s">
        <v>114</v>
      </c>
      <c r="F448" s="183"/>
      <c r="G448" s="81"/>
      <c r="H448" s="1">
        <v>0</v>
      </c>
      <c r="I448" s="1">
        <v>0</v>
      </c>
      <c r="J448" s="1">
        <f t="shared" si="49"/>
        <v>0</v>
      </c>
      <c r="K448" s="74" t="str">
        <f t="shared" si="48"/>
        <v>N/A</v>
      </c>
      <c r="L448" s="8"/>
    </row>
    <row r="449" spans="1:12">
      <c r="A449" s="139"/>
      <c r="B449" s="207"/>
      <c r="C449" s="208"/>
      <c r="D449" s="209"/>
      <c r="E449" s="183" t="s">
        <v>58</v>
      </c>
      <c r="F449" s="183"/>
      <c r="G449" s="61"/>
      <c r="H449" s="1">
        <v>9</v>
      </c>
      <c r="I449" s="1">
        <v>9</v>
      </c>
      <c r="J449" s="1">
        <f t="shared" si="49"/>
        <v>0</v>
      </c>
      <c r="K449" s="74" t="str">
        <f t="shared" si="48"/>
        <v>N/A</v>
      </c>
      <c r="L449" s="8"/>
    </row>
    <row r="450" spans="1:12" ht="56.25" customHeight="1">
      <c r="A450" s="139"/>
      <c r="B450" s="207"/>
      <c r="C450" s="208"/>
      <c r="D450" s="209"/>
      <c r="E450" s="183" t="s">
        <v>115</v>
      </c>
      <c r="F450" s="183"/>
      <c r="G450" s="81"/>
      <c r="H450" s="1">
        <v>0</v>
      </c>
      <c r="I450" s="1">
        <v>0</v>
      </c>
      <c r="J450" s="1">
        <f t="shared" si="49"/>
        <v>0</v>
      </c>
      <c r="K450" s="74" t="str">
        <f t="shared" si="48"/>
        <v>N/A</v>
      </c>
      <c r="L450" s="8"/>
    </row>
    <row r="451" spans="1:12" ht="15">
      <c r="A451" s="139"/>
      <c r="B451" s="171"/>
      <c r="C451" s="172"/>
      <c r="D451" s="173"/>
      <c r="E451" s="319" t="s">
        <v>27</v>
      </c>
      <c r="F451" s="319"/>
      <c r="G451" s="22"/>
      <c r="H451" s="66">
        <f>SUM(H446:H450)</f>
        <v>38</v>
      </c>
      <c r="I451" s="66">
        <f>SUM(I446:I450)</f>
        <v>38</v>
      </c>
      <c r="J451" s="1">
        <f t="shared" si="49"/>
        <v>0</v>
      </c>
      <c r="K451" s="74" t="str">
        <f t="shared" si="48"/>
        <v>N/A</v>
      </c>
      <c r="L451" s="8"/>
    </row>
    <row r="452" spans="1:12" ht="15">
      <c r="A452" s="139">
        <v>112</v>
      </c>
      <c r="B452" s="140" t="s">
        <v>116</v>
      </c>
      <c r="C452" s="140"/>
      <c r="D452" s="140"/>
      <c r="E452" s="317" t="s">
        <v>117</v>
      </c>
      <c r="F452" s="57" t="s">
        <v>144</v>
      </c>
      <c r="G452" s="23"/>
      <c r="H452" s="1">
        <v>21</v>
      </c>
      <c r="I452" s="1">
        <v>21</v>
      </c>
      <c r="J452" s="1">
        <f t="shared" si="49"/>
        <v>0</v>
      </c>
      <c r="K452" s="74" t="str">
        <f t="shared" si="48"/>
        <v>N/A</v>
      </c>
      <c r="L452" s="8"/>
    </row>
    <row r="453" spans="1:12" ht="15">
      <c r="A453" s="139"/>
      <c r="B453" s="140"/>
      <c r="C453" s="140"/>
      <c r="D453" s="140"/>
      <c r="E453" s="318"/>
      <c r="F453" s="57" t="s">
        <v>151</v>
      </c>
      <c r="G453" s="23"/>
      <c r="H453" s="1">
        <v>40</v>
      </c>
      <c r="I453" s="1">
        <v>40</v>
      </c>
      <c r="J453" s="1">
        <f t="shared" si="49"/>
        <v>0</v>
      </c>
      <c r="K453" s="74" t="str">
        <f t="shared" si="48"/>
        <v>N/A</v>
      </c>
      <c r="L453" s="8"/>
    </row>
    <row r="454" spans="1:12" ht="36.75" customHeight="1">
      <c r="A454" s="139"/>
      <c r="B454" s="140"/>
      <c r="C454" s="140"/>
      <c r="D454" s="140"/>
      <c r="E454" s="204" t="s">
        <v>118</v>
      </c>
      <c r="F454" s="206"/>
      <c r="G454" s="15"/>
      <c r="H454" s="2">
        <v>0</v>
      </c>
      <c r="I454" s="2">
        <v>0</v>
      </c>
      <c r="J454" s="1">
        <f t="shared" si="49"/>
        <v>0</v>
      </c>
      <c r="K454" s="74" t="str">
        <f t="shared" si="48"/>
        <v>N/A</v>
      </c>
      <c r="L454" s="8"/>
    </row>
    <row r="455" spans="1:12" ht="15">
      <c r="A455" s="313" t="s">
        <v>274</v>
      </c>
      <c r="B455" s="314"/>
      <c r="C455" s="314"/>
      <c r="D455" s="314"/>
      <c r="E455" s="314"/>
      <c r="F455" s="314"/>
      <c r="G455" s="314"/>
      <c r="H455" s="314"/>
      <c r="I455" s="314"/>
      <c r="J455" s="314"/>
      <c r="K455" s="314"/>
      <c r="L455" s="315"/>
    </row>
    <row r="456" spans="1:12" ht="15" customHeight="1">
      <c r="A456" s="309">
        <v>113</v>
      </c>
      <c r="B456" s="311" t="s">
        <v>248</v>
      </c>
      <c r="C456" s="311"/>
      <c r="D456" s="311"/>
      <c r="E456" s="311"/>
      <c r="F456" s="311"/>
      <c r="G456" s="311"/>
      <c r="H456" s="311"/>
      <c r="I456" s="59"/>
      <c r="J456" s="24"/>
      <c r="K456" s="69"/>
      <c r="L456" s="24"/>
    </row>
    <row r="457" spans="1:12" ht="45" customHeight="1">
      <c r="A457" s="309"/>
      <c r="B457" s="147" t="s">
        <v>209</v>
      </c>
      <c r="C457" s="148"/>
      <c r="D457" s="148"/>
      <c r="E457" s="148"/>
      <c r="F457" s="149"/>
      <c r="G457" s="52"/>
      <c r="H457" s="14" t="s">
        <v>411</v>
      </c>
      <c r="I457" s="14" t="s">
        <v>411</v>
      </c>
      <c r="J457" s="24"/>
      <c r="K457" s="77" t="str">
        <f t="shared" ref="K457:K465" si="50">IF(J457=0,"N/A","Please give reason for variation in figures")</f>
        <v>N/A</v>
      </c>
      <c r="L457" s="31" t="s">
        <v>396</v>
      </c>
    </row>
    <row r="458" spans="1:12" ht="51" customHeight="1">
      <c r="A458" s="309"/>
      <c r="B458" s="147" t="s">
        <v>228</v>
      </c>
      <c r="C458" s="148"/>
      <c r="D458" s="148"/>
      <c r="E458" s="148"/>
      <c r="F458" s="149"/>
      <c r="G458" s="52"/>
      <c r="H458" s="14">
        <v>0</v>
      </c>
      <c r="I458" s="14">
        <v>0</v>
      </c>
      <c r="J458" s="53">
        <f t="shared" ref="J458:J460" si="51">I458-H458</f>
        <v>0</v>
      </c>
      <c r="K458" s="77" t="str">
        <f t="shared" si="50"/>
        <v>N/A</v>
      </c>
      <c r="L458" s="31" t="s">
        <v>397</v>
      </c>
    </row>
    <row r="459" spans="1:12" ht="28.5">
      <c r="A459" s="309"/>
      <c r="B459" s="292" t="s">
        <v>210</v>
      </c>
      <c r="C459" s="312"/>
      <c r="D459" s="312"/>
      <c r="E459" s="312"/>
      <c r="F459" s="293"/>
      <c r="G459" s="52"/>
      <c r="H459" s="14">
        <v>0</v>
      </c>
      <c r="I459" s="14">
        <v>0</v>
      </c>
      <c r="J459" s="53">
        <f t="shared" si="51"/>
        <v>0</v>
      </c>
      <c r="K459" s="77" t="str">
        <f t="shared" si="50"/>
        <v>N/A</v>
      </c>
      <c r="L459" s="31" t="s">
        <v>398</v>
      </c>
    </row>
    <row r="460" spans="1:12" ht="42.75">
      <c r="A460" s="309"/>
      <c r="B460" s="147" t="s">
        <v>229</v>
      </c>
      <c r="C460" s="148"/>
      <c r="D460" s="148"/>
      <c r="E460" s="148"/>
      <c r="F460" s="149"/>
      <c r="G460" s="52"/>
      <c r="H460" s="14">
        <v>0</v>
      </c>
      <c r="I460" s="14">
        <v>0</v>
      </c>
      <c r="J460" s="53">
        <f t="shared" si="51"/>
        <v>0</v>
      </c>
      <c r="K460" s="77" t="str">
        <f t="shared" si="50"/>
        <v>N/A</v>
      </c>
      <c r="L460" s="31" t="s">
        <v>399</v>
      </c>
    </row>
    <row r="461" spans="1:12" ht="15" customHeight="1">
      <c r="A461" s="309"/>
      <c r="B461" s="311" t="s">
        <v>249</v>
      </c>
      <c r="C461" s="311"/>
      <c r="D461" s="311"/>
      <c r="E461" s="311"/>
      <c r="F461" s="311"/>
      <c r="G461" s="311"/>
      <c r="H461" s="311"/>
      <c r="I461" s="59"/>
      <c r="J461" s="24"/>
      <c r="K461" s="69"/>
      <c r="L461" s="24"/>
    </row>
    <row r="462" spans="1:12" ht="42.75">
      <c r="A462" s="309"/>
      <c r="B462" s="147" t="s">
        <v>211</v>
      </c>
      <c r="C462" s="148"/>
      <c r="D462" s="148"/>
      <c r="E462" s="148"/>
      <c r="F462" s="149"/>
      <c r="G462" s="52"/>
      <c r="H462" s="14">
        <v>11</v>
      </c>
      <c r="I462" s="14">
        <v>11</v>
      </c>
      <c r="J462" s="53">
        <f t="shared" ref="J462:J465" si="52">I462-H462</f>
        <v>0</v>
      </c>
      <c r="K462" s="77" t="str">
        <f t="shared" si="50"/>
        <v>N/A</v>
      </c>
      <c r="L462" s="31" t="s">
        <v>400</v>
      </c>
    </row>
    <row r="463" spans="1:12" ht="42.75">
      <c r="A463" s="309"/>
      <c r="B463" s="147" t="s">
        <v>230</v>
      </c>
      <c r="C463" s="148"/>
      <c r="D463" s="148"/>
      <c r="E463" s="148"/>
      <c r="F463" s="149"/>
      <c r="G463" s="52"/>
      <c r="H463" s="14">
        <v>0</v>
      </c>
      <c r="I463" s="14">
        <v>0</v>
      </c>
      <c r="J463" s="53">
        <f t="shared" si="52"/>
        <v>0</v>
      </c>
      <c r="K463" s="77" t="str">
        <f t="shared" si="50"/>
        <v>N/A</v>
      </c>
      <c r="L463" s="31" t="s">
        <v>397</v>
      </c>
    </row>
    <row r="464" spans="1:12" ht="28.5">
      <c r="A464" s="309"/>
      <c r="B464" s="292" t="s">
        <v>212</v>
      </c>
      <c r="C464" s="312"/>
      <c r="D464" s="312"/>
      <c r="E464" s="312"/>
      <c r="F464" s="293"/>
      <c r="G464" s="52"/>
      <c r="H464" s="14">
        <v>0</v>
      </c>
      <c r="I464" s="14">
        <v>0</v>
      </c>
      <c r="J464" s="53">
        <f t="shared" si="52"/>
        <v>0</v>
      </c>
      <c r="K464" s="77" t="str">
        <f t="shared" si="50"/>
        <v>N/A</v>
      </c>
      <c r="L464" s="31" t="s">
        <v>398</v>
      </c>
    </row>
    <row r="465" spans="1:12" ht="42.75">
      <c r="A465" s="310"/>
      <c r="B465" s="147" t="s">
        <v>231</v>
      </c>
      <c r="C465" s="148"/>
      <c r="D465" s="148"/>
      <c r="E465" s="148"/>
      <c r="F465" s="149"/>
      <c r="G465" s="52"/>
      <c r="H465" s="14">
        <v>0</v>
      </c>
      <c r="I465" s="14">
        <v>0</v>
      </c>
      <c r="J465" s="53">
        <f t="shared" si="52"/>
        <v>0</v>
      </c>
      <c r="K465" s="77" t="str">
        <f t="shared" si="50"/>
        <v>N/A</v>
      </c>
      <c r="L465" s="31" t="s">
        <v>399</v>
      </c>
    </row>
  </sheetData>
  <customSheetViews>
    <customSheetView guid="{2EBB09E0-67DA-41E9-8265-00F5B0C54C78}" scale="82" showPageBreaks="1" printArea="1" view="pageBreakPreview" topLeftCell="C1">
      <selection activeCell="L11" sqref="L11"/>
      <rowBreaks count="7" manualBreakCount="7">
        <brk id="73" max="11" man="1"/>
        <brk id="135" max="11" man="1"/>
        <brk id="219" max="11" man="1"/>
        <brk id="286" max="11" man="1"/>
        <brk id="358" max="11" man="1"/>
        <brk id="396" max="11" man="1"/>
        <brk id="460" max="11" man="1"/>
      </rowBreaks>
      <pageMargins left="0.7" right="0.7" top="0.75" bottom="0.75" header="0.3" footer="0.3"/>
      <pageSetup paperSize="9" scale="43" fitToHeight="0" orientation="landscape" r:id="rId1"/>
    </customSheetView>
    <customSheetView guid="{5C8A204A-8BF3-4F72-877E-C51AF3345954}" showPageBreaks="1" printArea="1" view="pageBreakPreview" topLeftCell="A4">
      <selection activeCell="J13" sqref="J13"/>
      <rowBreaks count="7" manualBreakCount="7">
        <brk id="73" max="9" man="1"/>
        <brk id="139" max="9" man="1"/>
        <brk id="214" max="9" man="1"/>
        <brk id="275" max="9" man="1"/>
        <brk id="350" max="9" man="1"/>
        <brk id="406" max="9" man="1"/>
        <brk id="484" max="9" man="1"/>
      </rowBreaks>
      <pageMargins left="0.7" right="0.7" top="0.75" bottom="0.75" header="0.3" footer="0.3"/>
      <pageSetup paperSize="9" scale="53" fitToHeight="0" orientation="portrait" r:id="rId2"/>
    </customSheetView>
    <customSheetView guid="{85BE1F0F-E626-4557-8C18-E619092754FC}" scale="82" showPageBreaks="1" printArea="1" view="pageBreakPreview">
      <selection activeCell="A4" sqref="A4"/>
      <rowBreaks count="7" manualBreakCount="7">
        <brk id="73" max="9" man="1"/>
        <brk id="137" max="9" man="1"/>
        <brk id="223" max="9" man="1"/>
        <brk id="290" max="9" man="1"/>
        <brk id="362" max="9" man="1"/>
        <brk id="404" max="9" man="1"/>
        <brk id="475" max="9" man="1"/>
      </rowBreaks>
      <pageMargins left="0.7" right="0.7" top="0.75" bottom="0.75" header="0.3" footer="0.3"/>
      <pageSetup paperSize="9" scale="43" fitToHeight="0" orientation="landscape" r:id="rId3"/>
    </customSheetView>
    <customSheetView guid="{67DA9FA9-CE6F-42D4-8C07-EAA26FE589AF}" scale="69" showPageBreaks="1" printArea="1" topLeftCell="A105">
      <selection activeCell="B108" sqref="B108:E118"/>
      <rowBreaks count="10" manualBreakCount="10">
        <brk id="73" max="11" man="1"/>
        <brk id="136" max="11" man="1"/>
        <brk id="170" max="11" man="1"/>
        <brk id="224" max="11" man="1"/>
        <brk id="274" max="11" man="1"/>
        <brk id="293" max="11" man="1"/>
        <brk id="349" max="11" man="1"/>
        <brk id="369" max="11" man="1"/>
        <brk id="412" max="11" man="1"/>
        <brk id="485" max="11" man="1"/>
      </rowBreaks>
      <pageMargins left="0.7" right="0.7" top="0.75" bottom="0.75" header="0.3" footer="0.3"/>
      <pageSetup paperSize="9" scale="42" fitToHeight="0" orientation="landscape" r:id="rId4"/>
    </customSheetView>
  </customSheetViews>
  <mergeCells count="561">
    <mergeCell ref="D340:D342"/>
    <mergeCell ref="A105:A128"/>
    <mergeCell ref="K150:K164"/>
    <mergeCell ref="A373:A378"/>
    <mergeCell ref="B373:C378"/>
    <mergeCell ref="D373:D375"/>
    <mergeCell ref="B243:F243"/>
    <mergeCell ref="A250:L250"/>
    <mergeCell ref="B252:F252"/>
    <mergeCell ref="B251:F251"/>
    <mergeCell ref="D364:D366"/>
    <mergeCell ref="A284:A286"/>
    <mergeCell ref="A288:A290"/>
    <mergeCell ref="L273:L276"/>
    <mergeCell ref="E310:F310"/>
    <mergeCell ref="L306:L307"/>
    <mergeCell ref="B247:F247"/>
    <mergeCell ref="B248:D249"/>
    <mergeCell ref="B257:F257"/>
    <mergeCell ref="B258:D259"/>
    <mergeCell ref="A309:A310"/>
    <mergeCell ref="B317:F317"/>
    <mergeCell ref="E371:F371"/>
    <mergeCell ref="E372:F372"/>
    <mergeCell ref="B332:F332"/>
    <mergeCell ref="D60:D67"/>
    <mergeCell ref="E86:F86"/>
    <mergeCell ref="D79:D86"/>
    <mergeCell ref="K79:K85"/>
    <mergeCell ref="B105:E120"/>
    <mergeCell ref="I105:I119"/>
    <mergeCell ref="J105:J119"/>
    <mergeCell ref="B121:E128"/>
    <mergeCell ref="B142:F142"/>
    <mergeCell ref="B96:C103"/>
    <mergeCell ref="D97:F97"/>
    <mergeCell ref="B129:F129"/>
    <mergeCell ref="E134:F134"/>
    <mergeCell ref="K105:K117"/>
    <mergeCell ref="K121:K125"/>
    <mergeCell ref="K60:K66"/>
    <mergeCell ref="E76:F76"/>
    <mergeCell ref="H69:H77"/>
    <mergeCell ref="H79:H85"/>
    <mergeCell ref="H105:H119"/>
    <mergeCell ref="H121:H127"/>
    <mergeCell ref="I150:I164"/>
    <mergeCell ref="J150:J164"/>
    <mergeCell ref="A150:A165"/>
    <mergeCell ref="B150:E165"/>
    <mergeCell ref="G150:G165"/>
    <mergeCell ref="B147:F147"/>
    <mergeCell ref="A145:A148"/>
    <mergeCell ref="B146:F146"/>
    <mergeCell ref="J174:J180"/>
    <mergeCell ref="H150:H164"/>
    <mergeCell ref="H166:H172"/>
    <mergeCell ref="G166:G172"/>
    <mergeCell ref="G174:G180"/>
    <mergeCell ref="H174:H180"/>
    <mergeCell ref="A166:A173"/>
    <mergeCell ref="K210:K218"/>
    <mergeCell ref="B196:F196"/>
    <mergeCell ref="B206:F206"/>
    <mergeCell ref="B330:F330"/>
    <mergeCell ref="B314:F314"/>
    <mergeCell ref="A300:A302"/>
    <mergeCell ref="K220:K228"/>
    <mergeCell ref="E259:F259"/>
    <mergeCell ref="E309:F309"/>
    <mergeCell ref="B324:F324"/>
    <mergeCell ref="A315:L315"/>
    <mergeCell ref="B311:F311"/>
    <mergeCell ref="A322:A323"/>
    <mergeCell ref="B316:F316"/>
    <mergeCell ref="A325:L325"/>
    <mergeCell ref="B279:F279"/>
    <mergeCell ref="E283:F283"/>
    <mergeCell ref="A291:A293"/>
    <mergeCell ref="L291:L293"/>
    <mergeCell ref="A294:A296"/>
    <mergeCell ref="E295:F295"/>
    <mergeCell ref="E296:F296"/>
    <mergeCell ref="B294:D296"/>
    <mergeCell ref="B288:F288"/>
    <mergeCell ref="B194:F194"/>
    <mergeCell ref="A188:A189"/>
    <mergeCell ref="B187:F187"/>
    <mergeCell ref="B183:F183"/>
    <mergeCell ref="B190:E190"/>
    <mergeCell ref="G220:G228"/>
    <mergeCell ref="B185:F185"/>
    <mergeCell ref="I220:I228"/>
    <mergeCell ref="J220:J228"/>
    <mergeCell ref="A194:A196"/>
    <mergeCell ref="B186:F186"/>
    <mergeCell ref="H210:H218"/>
    <mergeCell ref="H220:H228"/>
    <mergeCell ref="A210:A219"/>
    <mergeCell ref="B210:E219"/>
    <mergeCell ref="I210:I218"/>
    <mergeCell ref="J210:J218"/>
    <mergeCell ref="A3:L3"/>
    <mergeCell ref="D96:F96"/>
    <mergeCell ref="L105:L116"/>
    <mergeCell ref="G69:G87"/>
    <mergeCell ref="G91:G92"/>
    <mergeCell ref="G96:G97"/>
    <mergeCell ref="D94:F94"/>
    <mergeCell ref="E57:F57"/>
    <mergeCell ref="E73:F73"/>
    <mergeCell ref="E83:F83"/>
    <mergeCell ref="E56:F56"/>
    <mergeCell ref="A50:A87"/>
    <mergeCell ref="D89:F89"/>
    <mergeCell ref="D91:F91"/>
    <mergeCell ref="D92:F92"/>
    <mergeCell ref="D101:F101"/>
    <mergeCell ref="B88:C95"/>
    <mergeCell ref="E84:F84"/>
    <mergeCell ref="B6:F6"/>
    <mergeCell ref="B7:F7"/>
    <mergeCell ref="A20:A34"/>
    <mergeCell ref="B20:E34"/>
    <mergeCell ref="A35:A49"/>
    <mergeCell ref="B35:E49"/>
    <mergeCell ref="B8:F8"/>
    <mergeCell ref="B16:F16"/>
    <mergeCell ref="B17:F17"/>
    <mergeCell ref="B18:F18"/>
    <mergeCell ref="E63:F63"/>
    <mergeCell ref="E55:F55"/>
    <mergeCell ref="E71:F71"/>
    <mergeCell ref="E53:F53"/>
    <mergeCell ref="E58:F58"/>
    <mergeCell ref="E66:F66"/>
    <mergeCell ref="D69:D77"/>
    <mergeCell ref="E51:F51"/>
    <mergeCell ref="E52:F52"/>
    <mergeCell ref="E69:F69"/>
    <mergeCell ref="E70:F70"/>
    <mergeCell ref="B50:C87"/>
    <mergeCell ref="E64:F64"/>
    <mergeCell ref="E77:F77"/>
    <mergeCell ref="E85:F85"/>
    <mergeCell ref="E81:F81"/>
    <mergeCell ref="E78:F78"/>
    <mergeCell ref="E67:F67"/>
    <mergeCell ref="E59:F59"/>
    <mergeCell ref="D50:D59"/>
    <mergeCell ref="A1:L1"/>
    <mergeCell ref="A2:L2"/>
    <mergeCell ref="A5:L5"/>
    <mergeCell ref="A11:L11"/>
    <mergeCell ref="A19:L19"/>
    <mergeCell ref="A104:L104"/>
    <mergeCell ref="A191:L191"/>
    <mergeCell ref="A209:L209"/>
    <mergeCell ref="A88:A95"/>
    <mergeCell ref="L166:L168"/>
    <mergeCell ref="L174:L176"/>
    <mergeCell ref="A132:A144"/>
    <mergeCell ref="A182:A183"/>
    <mergeCell ref="B193:F193"/>
    <mergeCell ref="B203:F203"/>
    <mergeCell ref="B204:F204"/>
    <mergeCell ref="L138:L141"/>
    <mergeCell ref="B9:F9"/>
    <mergeCell ref="B10:F10"/>
    <mergeCell ref="B12:F12"/>
    <mergeCell ref="B13:F13"/>
    <mergeCell ref="B15:F15"/>
    <mergeCell ref="B14:F14"/>
    <mergeCell ref="B4:F4"/>
    <mergeCell ref="E389:F389"/>
    <mergeCell ref="E376:F376"/>
    <mergeCell ref="E377:F377"/>
    <mergeCell ref="E378:F378"/>
    <mergeCell ref="E380:F380"/>
    <mergeCell ref="L343:L348"/>
    <mergeCell ref="E379:F379"/>
    <mergeCell ref="E382:F382"/>
    <mergeCell ref="L373:L378"/>
    <mergeCell ref="E374:F374"/>
    <mergeCell ref="E355:F355"/>
    <mergeCell ref="E387:F387"/>
    <mergeCell ref="D343:D345"/>
    <mergeCell ref="E364:F364"/>
    <mergeCell ref="E354:F354"/>
    <mergeCell ref="E360:F360"/>
    <mergeCell ref="A361:A372"/>
    <mergeCell ref="D370:D372"/>
    <mergeCell ref="D361:D363"/>
    <mergeCell ref="E370:F370"/>
    <mergeCell ref="B367:C372"/>
    <mergeCell ref="E367:F367"/>
    <mergeCell ref="E368:F368"/>
    <mergeCell ref="E369:F369"/>
    <mergeCell ref="A349:A360"/>
    <mergeCell ref="E350:F350"/>
    <mergeCell ref="E358:F358"/>
    <mergeCell ref="D367:D369"/>
    <mergeCell ref="E351:F351"/>
    <mergeCell ref="D352:D354"/>
    <mergeCell ref="B343:C348"/>
    <mergeCell ref="E348:F348"/>
    <mergeCell ref="E349:F349"/>
    <mergeCell ref="B355:C360"/>
    <mergeCell ref="D355:D357"/>
    <mergeCell ref="A343:A348"/>
    <mergeCell ref="A335:L335"/>
    <mergeCell ref="A336:K336"/>
    <mergeCell ref="B327:F327"/>
    <mergeCell ref="B328:F328"/>
    <mergeCell ref="D346:D348"/>
    <mergeCell ref="E346:F346"/>
    <mergeCell ref="E342:F342"/>
    <mergeCell ref="E343:F343"/>
    <mergeCell ref="B334:F334"/>
    <mergeCell ref="A337:A342"/>
    <mergeCell ref="E339:F339"/>
    <mergeCell ref="A329:L329"/>
    <mergeCell ref="L330:L334"/>
    <mergeCell ref="A330:A334"/>
    <mergeCell ref="B333:F333"/>
    <mergeCell ref="E341:F341"/>
    <mergeCell ref="B337:C342"/>
    <mergeCell ref="D337:D339"/>
    <mergeCell ref="E344:F344"/>
    <mergeCell ref="E345:F345"/>
    <mergeCell ref="E347:F347"/>
    <mergeCell ref="E337:F337"/>
    <mergeCell ref="E338:F338"/>
    <mergeCell ref="E340:F340"/>
    <mergeCell ref="E442:F442"/>
    <mergeCell ref="E451:F451"/>
    <mergeCell ref="E381:F381"/>
    <mergeCell ref="D382:D384"/>
    <mergeCell ref="B385:C390"/>
    <mergeCell ref="D388:D390"/>
    <mergeCell ref="E390:F390"/>
    <mergeCell ref="E388:F388"/>
    <mergeCell ref="E383:F383"/>
    <mergeCell ref="B430:F430"/>
    <mergeCell ref="E435:F435"/>
    <mergeCell ref="B432:D433"/>
    <mergeCell ref="B434:D435"/>
    <mergeCell ref="A431:L431"/>
    <mergeCell ref="A432:A433"/>
    <mergeCell ref="A434:A435"/>
    <mergeCell ref="A379:A384"/>
    <mergeCell ref="E439:F439"/>
    <mergeCell ref="L436:L437"/>
    <mergeCell ref="L438:L439"/>
    <mergeCell ref="A436:A437"/>
    <mergeCell ref="A438:A439"/>
    <mergeCell ref="L395:L398"/>
    <mergeCell ref="E397:F397"/>
    <mergeCell ref="A455:L455"/>
    <mergeCell ref="E443:F443"/>
    <mergeCell ref="B436:D437"/>
    <mergeCell ref="E436:F436"/>
    <mergeCell ref="E437:F437"/>
    <mergeCell ref="B438:D439"/>
    <mergeCell ref="E438:F438"/>
    <mergeCell ref="A446:A451"/>
    <mergeCell ref="A452:A454"/>
    <mergeCell ref="A442:A445"/>
    <mergeCell ref="A440:L440"/>
    <mergeCell ref="B452:D454"/>
    <mergeCell ref="E452:E453"/>
    <mergeCell ref="E454:F454"/>
    <mergeCell ref="B441:F441"/>
    <mergeCell ref="E444:F444"/>
    <mergeCell ref="E445:F445"/>
    <mergeCell ref="B446:D451"/>
    <mergeCell ref="E446:F446"/>
    <mergeCell ref="E447:F447"/>
    <mergeCell ref="E448:F448"/>
    <mergeCell ref="E449:F449"/>
    <mergeCell ref="E450:F450"/>
    <mergeCell ref="B442:D445"/>
    <mergeCell ref="A456:A465"/>
    <mergeCell ref="B456:H456"/>
    <mergeCell ref="B461:H461"/>
    <mergeCell ref="B457:F457"/>
    <mergeCell ref="B458:F458"/>
    <mergeCell ref="B459:F459"/>
    <mergeCell ref="B460:F460"/>
    <mergeCell ref="B462:F462"/>
    <mergeCell ref="B463:F463"/>
    <mergeCell ref="B464:F464"/>
    <mergeCell ref="B465:F465"/>
    <mergeCell ref="B400:F400"/>
    <mergeCell ref="B401:F401"/>
    <mergeCell ref="B395:D398"/>
    <mergeCell ref="A394:L394"/>
    <mergeCell ref="B393:F393"/>
    <mergeCell ref="E433:F433"/>
    <mergeCell ref="E432:F432"/>
    <mergeCell ref="E434:F434"/>
    <mergeCell ref="B427:F427"/>
    <mergeCell ref="B428:F428"/>
    <mergeCell ref="B429:F429"/>
    <mergeCell ref="E395:F395"/>
    <mergeCell ref="G411:G425"/>
    <mergeCell ref="A411:A426"/>
    <mergeCell ref="B411:E426"/>
    <mergeCell ref="I411:I425"/>
    <mergeCell ref="J411:J425"/>
    <mergeCell ref="H411:H425"/>
    <mergeCell ref="A385:A390"/>
    <mergeCell ref="B331:F331"/>
    <mergeCell ref="E135:F135"/>
    <mergeCell ref="B131:F131"/>
    <mergeCell ref="E132:F132"/>
    <mergeCell ref="A395:A401"/>
    <mergeCell ref="A391:L391"/>
    <mergeCell ref="B408:D410"/>
    <mergeCell ref="B407:F407"/>
    <mergeCell ref="E408:F408"/>
    <mergeCell ref="E409:F409"/>
    <mergeCell ref="E396:F396"/>
    <mergeCell ref="B399:F399"/>
    <mergeCell ref="A402:A406"/>
    <mergeCell ref="A408:A410"/>
    <mergeCell ref="E410:F410"/>
    <mergeCell ref="B402:D406"/>
    <mergeCell ref="E402:F402"/>
    <mergeCell ref="E403:F403"/>
    <mergeCell ref="E404:F404"/>
    <mergeCell ref="E405:F405"/>
    <mergeCell ref="E406:F406"/>
    <mergeCell ref="E398:F398"/>
    <mergeCell ref="B392:F392"/>
    <mergeCell ref="B379:C384"/>
    <mergeCell ref="D379:D381"/>
    <mergeCell ref="E359:F359"/>
    <mergeCell ref="E365:F365"/>
    <mergeCell ref="E366:F366"/>
    <mergeCell ref="E352:F352"/>
    <mergeCell ref="E353:F353"/>
    <mergeCell ref="E361:F361"/>
    <mergeCell ref="E362:F362"/>
    <mergeCell ref="E363:F363"/>
    <mergeCell ref="B349:C354"/>
    <mergeCell ref="B361:C366"/>
    <mergeCell ref="D349:D351"/>
    <mergeCell ref="E356:F356"/>
    <mergeCell ref="E357:F357"/>
    <mergeCell ref="D358:D360"/>
    <mergeCell ref="E384:F384"/>
    <mergeCell ref="D385:D387"/>
    <mergeCell ref="E385:F385"/>
    <mergeCell ref="E386:F386"/>
    <mergeCell ref="E375:F375"/>
    <mergeCell ref="D376:D378"/>
    <mergeCell ref="E373:F373"/>
    <mergeCell ref="E50:F50"/>
    <mergeCell ref="E237:F237"/>
    <mergeCell ref="B230:E234"/>
    <mergeCell ref="E136:F136"/>
    <mergeCell ref="E74:F74"/>
    <mergeCell ref="E72:F72"/>
    <mergeCell ref="E60:F60"/>
    <mergeCell ref="E62:F62"/>
    <mergeCell ref="E61:F61"/>
    <mergeCell ref="E68:F68"/>
    <mergeCell ref="E79:F79"/>
    <mergeCell ref="E80:F80"/>
    <mergeCell ref="E87:F87"/>
    <mergeCell ref="B184:F184"/>
    <mergeCell ref="B145:F145"/>
    <mergeCell ref="B208:F208"/>
    <mergeCell ref="E138:E141"/>
    <mergeCell ref="B148:F148"/>
    <mergeCell ref="B182:F182"/>
    <mergeCell ref="B149:F149"/>
    <mergeCell ref="A235:L235"/>
    <mergeCell ref="G99:G100"/>
    <mergeCell ref="A96:A103"/>
    <mergeCell ref="B166:E173"/>
    <mergeCell ref="E260:F260"/>
    <mergeCell ref="B260:D263"/>
    <mergeCell ref="B303:F303"/>
    <mergeCell ref="E262:F262"/>
    <mergeCell ref="G245:G249"/>
    <mergeCell ref="L281:L283"/>
    <mergeCell ref="E301:F301"/>
    <mergeCell ref="L300:L301"/>
    <mergeCell ref="E297:F297"/>
    <mergeCell ref="B300:D302"/>
    <mergeCell ref="E300:F300"/>
    <mergeCell ref="A268:L268"/>
    <mergeCell ref="B273:D277"/>
    <mergeCell ref="E273:F273"/>
    <mergeCell ref="E274:F274"/>
    <mergeCell ref="E275:F275"/>
    <mergeCell ref="G273:G277"/>
    <mergeCell ref="E276:F276"/>
    <mergeCell ref="E291:F291"/>
    <mergeCell ref="A281:A283"/>
    <mergeCell ref="B281:D283"/>
    <mergeCell ref="L294:L296"/>
    <mergeCell ref="B269:F269"/>
    <mergeCell ref="E286:F286"/>
    <mergeCell ref="A278:L278"/>
    <mergeCell ref="A280:L280"/>
    <mergeCell ref="E277:F277"/>
    <mergeCell ref="B289:F289"/>
    <mergeCell ref="E281:F281"/>
    <mergeCell ref="B287:F287"/>
    <mergeCell ref="E284:F284"/>
    <mergeCell ref="E285:F285"/>
    <mergeCell ref="B291:D293"/>
    <mergeCell ref="B290:F290"/>
    <mergeCell ref="E294:F294"/>
    <mergeCell ref="B284:D286"/>
    <mergeCell ref="E282:F282"/>
    <mergeCell ref="A297:A299"/>
    <mergeCell ref="B306:D308"/>
    <mergeCell ref="E306:F306"/>
    <mergeCell ref="B305:F305"/>
    <mergeCell ref="E302:F302"/>
    <mergeCell ref="B304:F304"/>
    <mergeCell ref="E299:F299"/>
    <mergeCell ref="L297:L299"/>
    <mergeCell ref="B297:D299"/>
    <mergeCell ref="E298:F298"/>
    <mergeCell ref="D98:F98"/>
    <mergeCell ref="B174:E181"/>
    <mergeCell ref="B205:F205"/>
    <mergeCell ref="E238:F238"/>
    <mergeCell ref="A237:A238"/>
    <mergeCell ref="B207:F207"/>
    <mergeCell ref="E248:F248"/>
    <mergeCell ref="B245:F245"/>
    <mergeCell ref="A244:L244"/>
    <mergeCell ref="B239:F239"/>
    <mergeCell ref="B242:F242"/>
    <mergeCell ref="B241:F241"/>
    <mergeCell ref="G230:G234"/>
    <mergeCell ref="B198:F198"/>
    <mergeCell ref="B199:F199"/>
    <mergeCell ref="B192:F192"/>
    <mergeCell ref="B201:F201"/>
    <mergeCell ref="B202:F202"/>
    <mergeCell ref="G210:G218"/>
    <mergeCell ref="A220:A229"/>
    <mergeCell ref="B220:E229"/>
    <mergeCell ref="A184:A187"/>
    <mergeCell ref="A192:A193"/>
    <mergeCell ref="B144:F144"/>
    <mergeCell ref="I79:I85"/>
    <mergeCell ref="J79:J85"/>
    <mergeCell ref="I50:I58"/>
    <mergeCell ref="J50:J58"/>
    <mergeCell ref="I20:I33"/>
    <mergeCell ref="J20:J33"/>
    <mergeCell ref="G20:G33"/>
    <mergeCell ref="G35:G48"/>
    <mergeCell ref="E137:F137"/>
    <mergeCell ref="G88:G89"/>
    <mergeCell ref="D95:F95"/>
    <mergeCell ref="D90:F90"/>
    <mergeCell ref="D93:F93"/>
    <mergeCell ref="G50:G68"/>
    <mergeCell ref="E65:F65"/>
    <mergeCell ref="E54:F54"/>
    <mergeCell ref="D88:F88"/>
    <mergeCell ref="E82:F82"/>
    <mergeCell ref="E75:F75"/>
    <mergeCell ref="D99:F99"/>
    <mergeCell ref="D100:F100"/>
    <mergeCell ref="B132:D141"/>
    <mergeCell ref="D102:F102"/>
    <mergeCell ref="D103:F103"/>
    <mergeCell ref="L35:L48"/>
    <mergeCell ref="L50:L57"/>
    <mergeCell ref="K20:K32"/>
    <mergeCell ref="K35:K48"/>
    <mergeCell ref="I35:I48"/>
    <mergeCell ref="J35:J48"/>
    <mergeCell ref="K50:K57"/>
    <mergeCell ref="K69:K77"/>
    <mergeCell ref="I60:I66"/>
    <mergeCell ref="J60:J66"/>
    <mergeCell ref="I69:I77"/>
    <mergeCell ref="J69:J77"/>
    <mergeCell ref="H20:H33"/>
    <mergeCell ref="H35:H48"/>
    <mergeCell ref="H50:H58"/>
    <mergeCell ref="H60:H66"/>
    <mergeCell ref="B253:F253"/>
    <mergeCell ref="B246:F246"/>
    <mergeCell ref="G256:G263"/>
    <mergeCell ref="E258:F258"/>
    <mergeCell ref="B270:F270"/>
    <mergeCell ref="B265:F265"/>
    <mergeCell ref="E261:F261"/>
    <mergeCell ref="E263:F263"/>
    <mergeCell ref="B266:F266"/>
    <mergeCell ref="B267:F267"/>
    <mergeCell ref="A264:L264"/>
    <mergeCell ref="B256:F256"/>
    <mergeCell ref="A248:A249"/>
    <mergeCell ref="A255:L255"/>
    <mergeCell ref="B254:F254"/>
    <mergeCell ref="E249:F249"/>
    <mergeCell ref="L62:L63"/>
    <mergeCell ref="L79:L81"/>
    <mergeCell ref="L69:L74"/>
    <mergeCell ref="L20:L33"/>
    <mergeCell ref="I121:I127"/>
    <mergeCell ref="J121:J127"/>
    <mergeCell ref="G102:G103"/>
    <mergeCell ref="A230:A234"/>
    <mergeCell ref="G236:G238"/>
    <mergeCell ref="B236:F236"/>
    <mergeCell ref="A240:L240"/>
    <mergeCell ref="B237:D238"/>
    <mergeCell ref="K166:K171"/>
    <mergeCell ref="J166:J172"/>
    <mergeCell ref="B200:L200"/>
    <mergeCell ref="I166:I172"/>
    <mergeCell ref="A174:A181"/>
    <mergeCell ref="E133:F133"/>
    <mergeCell ref="B143:F143"/>
    <mergeCell ref="G188:G189"/>
    <mergeCell ref="B130:F130"/>
    <mergeCell ref="B188:E189"/>
    <mergeCell ref="L150:L161"/>
    <mergeCell ref="L132:L136"/>
    <mergeCell ref="B195:F195"/>
    <mergeCell ref="B197:F197"/>
    <mergeCell ref="K174:K180"/>
    <mergeCell ref="I174:I180"/>
    <mergeCell ref="A258:A259"/>
    <mergeCell ref="A260:A263"/>
    <mergeCell ref="A273:A277"/>
    <mergeCell ref="B271:F271"/>
    <mergeCell ref="A272:L272"/>
    <mergeCell ref="A326:A328"/>
    <mergeCell ref="B318:F318"/>
    <mergeCell ref="B319:F319"/>
    <mergeCell ref="B320:F320"/>
    <mergeCell ref="B323:F323"/>
    <mergeCell ref="B321:F321"/>
    <mergeCell ref="B322:F322"/>
    <mergeCell ref="B312:F312"/>
    <mergeCell ref="B313:F313"/>
    <mergeCell ref="A318:A320"/>
    <mergeCell ref="B326:F326"/>
    <mergeCell ref="L309:L310"/>
    <mergeCell ref="A306:A308"/>
    <mergeCell ref="E307:F307"/>
    <mergeCell ref="B309:D310"/>
    <mergeCell ref="E292:F292"/>
    <mergeCell ref="E293:F293"/>
    <mergeCell ref="E308:F308"/>
    <mergeCell ref="A303:A305"/>
  </mergeCells>
  <conditionalFormatting sqref="J6:J7 J9 J12:J18 J34 J49 J59 J78 J67:J68 J86">
    <cfRule type="colorScale" priority="80">
      <colorScale>
        <cfvo type="num" val="&quot;&lt;0&quot;"/>
        <cfvo type="num" val="0"/>
        <cfvo type="num" val="&quot;&lt;0&quot;"/>
        <color rgb="FFF8696B"/>
        <color rgb="FF92D050"/>
        <color rgb="FF63BE7B"/>
      </colorScale>
    </cfRule>
    <cfRule type="cellIs" dxfId="2" priority="82" stopIfTrue="1" operator="lessThan">
      <formula>0</formula>
    </cfRule>
  </conditionalFormatting>
  <conditionalFormatting sqref="J441:J454 J392:J393 J402:J410 J316:J324 J330:J334 J279 J269:J271 J273:J277 J256:J263 J265:J267 J245:J249 J236:J239 J197:J199 J201:J208 J230:J234 J219 J281:J314 J6:J10 J241:J243 J192:J195 J432:J439 J181:J190 J326:J328 J426:J430 J395:J400 J458:J460 J462:J465 J165 J173 J12:J18 J34 J49 J59 J78 J67:J68 J86:J103 J120 J128:J149 J337:J390">
    <cfRule type="cellIs" dxfId="1" priority="81" stopIfTrue="1" operator="lessThan">
      <formula>0</formula>
    </cfRule>
  </conditionalFormatting>
  <conditionalFormatting sqref="K7">
    <cfRule type="aboveAverage" dxfId="0" priority="79" stopIfTrue="1"/>
  </conditionalFormatting>
  <conditionalFormatting sqref="K87 K68 K99 K7:K10 K102 K58:K59 K117:K120 K78 K49 K33:K34">
    <cfRule type="colorScale" priority="78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pageMargins left="0.36" right="0.23622047244094491" top="0.67" bottom="0.51181102362204722" header="0.43307086614173229" footer="0.23622047244094491"/>
  <pageSetup paperSize="9" scale="50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as on 30.09.2020 </vt:lpstr>
      <vt:lpstr>'Status as on 30.09.2020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levovo</dc:creator>
  <cp:lastModifiedBy>Windows User</cp:lastModifiedBy>
  <cp:lastPrinted>2020-11-06T05:24:59Z</cp:lastPrinted>
  <dcterms:created xsi:type="dcterms:W3CDTF">2006-09-16T00:00:00Z</dcterms:created>
  <dcterms:modified xsi:type="dcterms:W3CDTF">2020-11-06T06:49:55Z</dcterms:modified>
</cp:coreProperties>
</file>